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285" windowWidth="15120" windowHeight="7830"/>
  </bookViews>
  <sheets>
    <sheet name="5" sheetId="1" r:id="rId1"/>
    <sheet name="6" sheetId="2" r:id="rId2"/>
    <sheet name="7" sheetId="3" r:id="rId3"/>
    <sheet name="8" sheetId="4" r:id="rId4"/>
    <sheet name="9" sheetId="5" r:id="rId5"/>
    <sheet name="10-11" sheetId="6" r:id="rId6"/>
  </sheets>
  <definedNames>
    <definedName name="_xlnm._FilterDatabase" localSheetId="5" hidden="1">'10-11'!$A$5:$L$6</definedName>
    <definedName name="_xlnm._FilterDatabase" localSheetId="0" hidden="1">'5'!$A$5:$L$6</definedName>
    <definedName name="_xlnm._FilterDatabase" localSheetId="1" hidden="1">'6'!$A$5:$L$6</definedName>
    <definedName name="_xlnm._FilterDatabase" localSheetId="2" hidden="1">'7'!$A$5:$L$6</definedName>
    <definedName name="_xlnm._FilterDatabase" localSheetId="3" hidden="1">'8'!$A$5:$L$6</definedName>
    <definedName name="_xlnm._FilterDatabase" localSheetId="4" hidden="1">'9'!$A$5:$L$6</definedName>
  </definedNames>
  <calcPr calcId="145621"/>
</workbook>
</file>

<file path=xl/calcChain.xml><?xml version="1.0" encoding="utf-8"?>
<calcChain xmlns="http://schemas.openxmlformats.org/spreadsheetml/2006/main">
  <c r="K7" i="6" l="1"/>
  <c r="K11" i="6"/>
  <c r="K10" i="6"/>
  <c r="K8" i="6"/>
  <c r="K9" i="6"/>
  <c r="K12" i="5"/>
  <c r="K11" i="5"/>
  <c r="K9" i="5"/>
  <c r="K10" i="5"/>
  <c r="K7" i="5"/>
  <c r="K8" i="5"/>
  <c r="K9" i="4"/>
  <c r="K13" i="4"/>
  <c r="K28" i="4"/>
  <c r="K22" i="4"/>
  <c r="K29" i="4"/>
  <c r="K24" i="4"/>
  <c r="K21" i="4"/>
  <c r="K25" i="4"/>
  <c r="K11" i="4"/>
  <c r="K14" i="4"/>
  <c r="K23" i="4"/>
  <c r="K12" i="4"/>
  <c r="K15" i="4"/>
  <c r="K8" i="4"/>
  <c r="K31" i="4"/>
  <c r="K33" i="4"/>
  <c r="K26" i="4"/>
  <c r="K10" i="4"/>
  <c r="K20" i="4"/>
  <c r="K30" i="4"/>
  <c r="K27" i="4"/>
  <c r="K17" i="4"/>
  <c r="K19" i="4"/>
  <c r="K16" i="4"/>
  <c r="K7" i="4"/>
  <c r="K32" i="4"/>
  <c r="K18" i="4"/>
  <c r="K31" i="3"/>
  <c r="K35" i="3"/>
  <c r="K10" i="3"/>
  <c r="K36" i="3"/>
  <c r="K22" i="3"/>
  <c r="K25" i="3"/>
  <c r="K11" i="3"/>
  <c r="K32" i="3"/>
  <c r="K17" i="3"/>
  <c r="K26" i="3"/>
  <c r="K39" i="3"/>
  <c r="K47" i="3"/>
  <c r="K18" i="3"/>
  <c r="K12" i="3"/>
  <c r="K48" i="3"/>
  <c r="K19" i="3"/>
  <c r="K52" i="3"/>
  <c r="K27" i="3"/>
  <c r="K44" i="3"/>
  <c r="K28" i="3"/>
  <c r="K13" i="3"/>
  <c r="K49" i="3"/>
  <c r="K40" i="3"/>
  <c r="K7" i="3"/>
  <c r="K8" i="3"/>
  <c r="K53" i="3"/>
  <c r="K29" i="3"/>
  <c r="K33" i="3"/>
  <c r="K54" i="3"/>
  <c r="K37" i="3"/>
  <c r="K14" i="3"/>
  <c r="K46" i="3"/>
  <c r="K23" i="3"/>
  <c r="K55" i="3"/>
  <c r="K56" i="3"/>
  <c r="K15" i="3"/>
  <c r="K30" i="3"/>
  <c r="K41" i="3"/>
  <c r="K42" i="3"/>
  <c r="K50" i="3"/>
  <c r="K43" i="3"/>
  <c r="K45" i="3"/>
  <c r="K38" i="3"/>
  <c r="K51" i="3"/>
  <c r="K24" i="3"/>
  <c r="K20" i="3"/>
  <c r="K16" i="3"/>
  <c r="K34" i="3"/>
  <c r="K21" i="3"/>
  <c r="K9" i="3"/>
  <c r="K9" i="2" l="1"/>
  <c r="K8" i="2"/>
  <c r="K10" i="2"/>
  <c r="K24" i="2"/>
  <c r="K16" i="2"/>
  <c r="K11" i="2"/>
  <c r="K20" i="2"/>
  <c r="K21" i="2"/>
  <c r="K30" i="2"/>
  <c r="K25" i="2"/>
  <c r="K32" i="2"/>
  <c r="K33" i="2"/>
  <c r="K45" i="2"/>
  <c r="K55" i="2"/>
  <c r="K38" i="2"/>
  <c r="K51" i="2"/>
  <c r="K56" i="2"/>
  <c r="K46" i="2"/>
  <c r="K52" i="2"/>
  <c r="K50" i="2"/>
  <c r="K42" i="2"/>
  <c r="K47" i="2"/>
  <c r="K26" i="2"/>
  <c r="K27" i="2"/>
  <c r="K22" i="2"/>
  <c r="K13" i="2"/>
  <c r="K34" i="2"/>
  <c r="K35" i="2"/>
  <c r="K43" i="2"/>
  <c r="K39" i="2"/>
  <c r="K14" i="2"/>
  <c r="K15" i="2"/>
  <c r="K53" i="2"/>
  <c r="K57" i="2"/>
  <c r="K54" i="2"/>
  <c r="K17" i="2"/>
  <c r="K40" i="2"/>
  <c r="K28" i="2"/>
  <c r="K29" i="2"/>
  <c r="K48" i="2"/>
  <c r="K18" i="2"/>
  <c r="K19" i="2"/>
  <c r="K12" i="2"/>
  <c r="K44" i="2"/>
  <c r="K41" i="2"/>
  <c r="K36" i="2"/>
  <c r="K23" i="2"/>
  <c r="K31" i="2"/>
  <c r="K37" i="2"/>
  <c r="K49" i="2"/>
  <c r="K7" i="2"/>
  <c r="K32" i="1"/>
  <c r="K9" i="1"/>
  <c r="K52" i="1"/>
  <c r="K14" i="1"/>
  <c r="K39" i="1"/>
  <c r="K10" i="1"/>
  <c r="K27" i="1"/>
  <c r="K53" i="1"/>
  <c r="K45" i="1"/>
  <c r="K28" i="1"/>
  <c r="K33" i="1"/>
  <c r="K54" i="1"/>
  <c r="K40" i="1"/>
  <c r="K46" i="1"/>
  <c r="K15" i="1"/>
  <c r="K34" i="1"/>
  <c r="K47" i="1"/>
  <c r="K59" i="1"/>
  <c r="K65" i="1"/>
  <c r="K55" i="1"/>
  <c r="K7" i="1"/>
  <c r="K16" i="1"/>
  <c r="K22" i="1"/>
  <c r="K41" i="1"/>
  <c r="K35" i="1"/>
  <c r="K48" i="1"/>
  <c r="K68" i="1"/>
  <c r="K69" i="1"/>
  <c r="K49" i="1"/>
  <c r="K29" i="1"/>
  <c r="K56" i="1"/>
  <c r="K30" i="1"/>
  <c r="K11" i="1"/>
  <c r="K57" i="1"/>
  <c r="K23" i="1"/>
  <c r="K12" i="1"/>
  <c r="K24" i="1"/>
  <c r="K31" i="1"/>
  <c r="K17" i="1"/>
  <c r="K36" i="1"/>
  <c r="K13" i="1"/>
  <c r="K60" i="1"/>
  <c r="K18" i="1"/>
  <c r="K25" i="1"/>
  <c r="K19" i="1"/>
  <c r="K37" i="1"/>
  <c r="K61" i="1"/>
  <c r="K62" i="1"/>
  <c r="K38" i="1"/>
  <c r="K50" i="1"/>
  <c r="K42" i="1"/>
  <c r="K63" i="1"/>
  <c r="K20" i="1"/>
  <c r="K43" i="1"/>
  <c r="K8" i="1"/>
  <c r="K51" i="1"/>
  <c r="K66" i="1"/>
  <c r="K21" i="1"/>
  <c r="K58" i="1"/>
  <c r="K64" i="1"/>
  <c r="K44" i="1"/>
  <c r="K67" i="1"/>
  <c r="K26" i="1"/>
</calcChain>
</file>

<file path=xl/sharedStrings.xml><?xml version="1.0" encoding="utf-8"?>
<sst xmlns="http://schemas.openxmlformats.org/spreadsheetml/2006/main" count="1535" uniqueCount="562">
  <si>
    <t>ОО</t>
  </si>
  <si>
    <t>Проведено:</t>
  </si>
  <si>
    <t>Предмет:</t>
  </si>
  <si>
    <t>ИТОГОВЫЙ ПРОТОКОЛ участников школьного этапа Всероссийской олимпиады школьников 2016-2017 учебного года</t>
  </si>
  <si>
    <t>Максимальный балл</t>
  </si>
  <si>
    <t xml:space="preserve">№ п/п </t>
  </si>
  <si>
    <t>Сокращенное название ОУ (по Уставу)</t>
  </si>
  <si>
    <t>Код</t>
  </si>
  <si>
    <t>Фамилия</t>
  </si>
  <si>
    <t>Имя</t>
  </si>
  <si>
    <t>Отчество</t>
  </si>
  <si>
    <t>Пол</t>
  </si>
  <si>
    <t>Класс</t>
  </si>
  <si>
    <t>Сумма баллов</t>
  </si>
  <si>
    <t>Рейтинг (в%)</t>
  </si>
  <si>
    <t>Примечание</t>
  </si>
  <si>
    <t>Дата рождения</t>
  </si>
  <si>
    <t>Кулишова</t>
  </si>
  <si>
    <t>Елизавета</t>
  </si>
  <si>
    <t>Алексеевна</t>
  </si>
  <si>
    <t>ж</t>
  </si>
  <si>
    <t>Лобанова</t>
  </si>
  <si>
    <t>Дарья</t>
  </si>
  <si>
    <t>Александровна</t>
  </si>
  <si>
    <t>Логутина</t>
  </si>
  <si>
    <t>Элина</t>
  </si>
  <si>
    <t>Кирилловна</t>
  </si>
  <si>
    <t>Мельникова</t>
  </si>
  <si>
    <t>София</t>
  </si>
  <si>
    <t>Андреевна</t>
  </si>
  <si>
    <t>Бахарева</t>
  </si>
  <si>
    <t>Альбина</t>
  </si>
  <si>
    <t>Евгеньевна</t>
  </si>
  <si>
    <t>Дерунец</t>
  </si>
  <si>
    <t>Софья</t>
  </si>
  <si>
    <t>Игоревна</t>
  </si>
  <si>
    <t>Иванова</t>
  </si>
  <si>
    <t>Артёмовна</t>
  </si>
  <si>
    <t>Придачина</t>
  </si>
  <si>
    <t>Ксения</t>
  </si>
  <si>
    <t>Константиновна</t>
  </si>
  <si>
    <t>Вдовенко</t>
  </si>
  <si>
    <t>Анастасия</t>
  </si>
  <si>
    <t>Владимировна</t>
  </si>
  <si>
    <t>Лучникова</t>
  </si>
  <si>
    <t>Алина</t>
  </si>
  <si>
    <t>Сергеевна</t>
  </si>
  <si>
    <t>Олейникова</t>
  </si>
  <si>
    <t>Арина</t>
  </si>
  <si>
    <t>Вячеславовна</t>
  </si>
  <si>
    <t>Сёмина</t>
  </si>
  <si>
    <t>Валерия</t>
  </si>
  <si>
    <t>Чернова</t>
  </si>
  <si>
    <t>Анжелика</t>
  </si>
  <si>
    <t>Иванцова</t>
  </si>
  <si>
    <t>Варвара</t>
  </si>
  <si>
    <t>Ваник</t>
  </si>
  <si>
    <t>Виктория</t>
  </si>
  <si>
    <t>Нейфельдт</t>
  </si>
  <si>
    <t>Соловьева</t>
  </si>
  <si>
    <t>Акулова</t>
  </si>
  <si>
    <t>Анна</t>
  </si>
  <si>
    <t>Максимовна</t>
  </si>
  <si>
    <t>Алексеева</t>
  </si>
  <si>
    <t>Дмитриевна</t>
  </si>
  <si>
    <t>Косинова</t>
  </si>
  <si>
    <t>Ивановна</t>
  </si>
  <si>
    <t>Гайдашова</t>
  </si>
  <si>
    <t>Алекссевна</t>
  </si>
  <si>
    <t>Андрющенко</t>
  </si>
  <si>
    <t>Ткаченко</t>
  </si>
  <si>
    <t>Екатерина</t>
  </si>
  <si>
    <t>Токарева</t>
  </si>
  <si>
    <t>Мария</t>
  </si>
  <si>
    <t>Бердникова</t>
  </si>
  <si>
    <t>Ульяна</t>
  </si>
  <si>
    <t>Максимович</t>
  </si>
  <si>
    <t>Руслановна</t>
  </si>
  <si>
    <t>Вдовина</t>
  </si>
  <si>
    <t>Юрьевна</t>
  </si>
  <si>
    <t>МБОУСОШ№1</t>
  </si>
  <si>
    <t>техД.01-5-02</t>
  </si>
  <si>
    <t>техД.01-5-13</t>
  </si>
  <si>
    <t>техД.01-5-08</t>
  </si>
  <si>
    <t>техД.01-5-07</t>
  </si>
  <si>
    <t>техД.01-5-06</t>
  </si>
  <si>
    <t>техД.01-5-05</t>
  </si>
  <si>
    <t>техД.01-5-04</t>
  </si>
  <si>
    <t>техД.01-5-01</t>
  </si>
  <si>
    <t>техД.01-5-10</t>
  </si>
  <si>
    <t>техД.01-5-12</t>
  </si>
  <si>
    <t>техД.01-5-11</t>
  </si>
  <si>
    <t>техД.01-5-09</t>
  </si>
  <si>
    <t>техД.01-5-14</t>
  </si>
  <si>
    <t>Фукалова</t>
  </si>
  <si>
    <t>техД.01-5-03</t>
  </si>
  <si>
    <t>техД.01-6-01</t>
  </si>
  <si>
    <t>техД.01-6-04</t>
  </si>
  <si>
    <t>техД.01-6-03</t>
  </si>
  <si>
    <t>техД.01-6-02</t>
  </si>
  <si>
    <t>техД.01-7-01</t>
  </si>
  <si>
    <t>техД.01-7-02</t>
  </si>
  <si>
    <t>техД.01-7-03</t>
  </si>
  <si>
    <t>техД.01-7-04</t>
  </si>
  <si>
    <t>техД.01-7-07</t>
  </si>
  <si>
    <t>техД.01-7-05</t>
  </si>
  <si>
    <t>техД.01-7-06</t>
  </si>
  <si>
    <t>техД.01-9-01</t>
  </si>
  <si>
    <t>техД.01-8-02</t>
  </si>
  <si>
    <t>техД.01-8-01</t>
  </si>
  <si>
    <t>МБОУ СОШ №2 "Спектр</t>
  </si>
  <si>
    <t>тех-02-05-04</t>
  </si>
  <si>
    <t>Ершова</t>
  </si>
  <si>
    <t>Виолетта</t>
  </si>
  <si>
    <t>Валерьевна</t>
  </si>
  <si>
    <t>тех-02-05-05</t>
  </si>
  <si>
    <t>Выгузова</t>
  </si>
  <si>
    <t>тех-02-05-06</t>
  </si>
  <si>
    <t xml:space="preserve">Константинова   </t>
  </si>
  <si>
    <t>Владиславовна</t>
  </si>
  <si>
    <t>тех-02-05-10</t>
  </si>
  <si>
    <t xml:space="preserve">Джуманязова </t>
  </si>
  <si>
    <t>Мавлюда</t>
  </si>
  <si>
    <t>Юсупбаевна</t>
  </si>
  <si>
    <t>тех-02-05-11</t>
  </si>
  <si>
    <t>Панова</t>
  </si>
  <si>
    <t>Александра</t>
  </si>
  <si>
    <t>Павловна</t>
  </si>
  <si>
    <t>тех-02-05-12</t>
  </si>
  <si>
    <t>Кулишкина</t>
  </si>
  <si>
    <t>тех-02-05-13</t>
  </si>
  <si>
    <t xml:space="preserve">Корсикова </t>
  </si>
  <si>
    <t>тех-02-05-18</t>
  </si>
  <si>
    <t>Евтеева</t>
  </si>
  <si>
    <t>Алёна</t>
  </si>
  <si>
    <t>Николаевна</t>
  </si>
  <si>
    <t>тех-02-05-19</t>
  </si>
  <si>
    <t>Горькая</t>
  </si>
  <si>
    <t>Ева</t>
  </si>
  <si>
    <t>тех-02-05-20</t>
  </si>
  <si>
    <t>Чеснокова</t>
  </si>
  <si>
    <t>Марина</t>
  </si>
  <si>
    <t>тех-02-06-02</t>
  </si>
  <si>
    <t>Кузнецова</t>
  </si>
  <si>
    <t>Вероника</t>
  </si>
  <si>
    <t>Романовна</t>
  </si>
  <si>
    <t>тех-02-06-03</t>
  </si>
  <si>
    <t>тех-02-06-04</t>
  </si>
  <si>
    <t>Рубцова</t>
  </si>
  <si>
    <t>тех-02-06-05</t>
  </si>
  <si>
    <t>Анисимова</t>
  </si>
  <si>
    <t>тех-02-06-06</t>
  </si>
  <si>
    <t>Жоголева</t>
  </si>
  <si>
    <t>Ангелина</t>
  </si>
  <si>
    <t>тех-02-06-07</t>
  </si>
  <si>
    <t>Чистякова</t>
  </si>
  <si>
    <t>Вера</t>
  </si>
  <si>
    <t>тех-02-06-10</t>
  </si>
  <si>
    <t>Липовая</t>
  </si>
  <si>
    <t>Полина</t>
  </si>
  <si>
    <t>тех-02-07-07</t>
  </si>
  <si>
    <t>Герцена</t>
  </si>
  <si>
    <t>Антонина</t>
  </si>
  <si>
    <t>Витальевна</t>
  </si>
  <si>
    <t>тех-02-07-08</t>
  </si>
  <si>
    <t>Круглова</t>
  </si>
  <si>
    <t>Денисовна</t>
  </si>
  <si>
    <t>тех-02-07-09</t>
  </si>
  <si>
    <t>Васильевна</t>
  </si>
  <si>
    <t>тех-02-07-10</t>
  </si>
  <si>
    <t>Михайлина</t>
  </si>
  <si>
    <t>Вадимовна</t>
  </si>
  <si>
    <t>тех-02-07-11</t>
  </si>
  <si>
    <t>Изосимова</t>
  </si>
  <si>
    <t>тех-02-07-12</t>
  </si>
  <si>
    <t>Подурару</t>
  </si>
  <si>
    <t>тех-02-07-13</t>
  </si>
  <si>
    <t>Лосева</t>
  </si>
  <si>
    <t>тех-02-07-14</t>
  </si>
  <si>
    <t>Автушенко</t>
  </si>
  <si>
    <t>Яна</t>
  </si>
  <si>
    <t>Антоновна</t>
  </si>
  <si>
    <t>тех-02-07-15</t>
  </si>
  <si>
    <t>Ильченко</t>
  </si>
  <si>
    <t>Ирина</t>
  </si>
  <si>
    <t>тех-02-08-01</t>
  </si>
  <si>
    <t>Савельева</t>
  </si>
  <si>
    <t>МБОУ СОШ № 3 «Пеликан»</t>
  </si>
  <si>
    <t>Тех-03-05-26</t>
  </si>
  <si>
    <t>Сенникова</t>
  </si>
  <si>
    <t>Тех-03-06-27</t>
  </si>
  <si>
    <t>Жавнерова</t>
  </si>
  <si>
    <t>15.04.205</t>
  </si>
  <si>
    <t>Тех-03-06-16</t>
  </si>
  <si>
    <t>Могутова</t>
  </si>
  <si>
    <t xml:space="preserve">Валерия </t>
  </si>
  <si>
    <t>Тех-03-08-21</t>
  </si>
  <si>
    <t>Гусельникова</t>
  </si>
  <si>
    <t>Тех-03-08-22</t>
  </si>
  <si>
    <t>Данилова</t>
  </si>
  <si>
    <t>Тех-03-08-19</t>
  </si>
  <si>
    <t>Девяткина</t>
  </si>
  <si>
    <t>Тех-03-08-28</t>
  </si>
  <si>
    <t>Живоженко</t>
  </si>
  <si>
    <t>Тех-03-08-18</t>
  </si>
  <si>
    <t xml:space="preserve">Котельникова </t>
  </si>
  <si>
    <t>Тех-03-08-23</t>
  </si>
  <si>
    <t>Портнягина</t>
  </si>
  <si>
    <t>Лилия</t>
  </si>
  <si>
    <t>Викторовна</t>
  </si>
  <si>
    <t>Тех-03-09-25</t>
  </si>
  <si>
    <t>Тех-03-09-24</t>
  </si>
  <si>
    <t>Ермошкина</t>
  </si>
  <si>
    <t>Геннадьевна</t>
  </si>
  <si>
    <t>Тех-03-09-20</t>
  </si>
  <si>
    <t>Климова</t>
  </si>
  <si>
    <t>Олеговна</t>
  </si>
  <si>
    <t>Тех-03-10-17</t>
  </si>
  <si>
    <t xml:space="preserve">Кокорина </t>
  </si>
  <si>
    <t>МАОУ СОШ № 4</t>
  </si>
  <si>
    <t>тех-04-05-01</t>
  </si>
  <si>
    <t>Дагакова</t>
  </si>
  <si>
    <t>тех-04-05-03</t>
  </si>
  <si>
    <t>Курышева</t>
  </si>
  <si>
    <t>Владиславна</t>
  </si>
  <si>
    <t>тех-04-05-04</t>
  </si>
  <si>
    <t>Строгонова</t>
  </si>
  <si>
    <t>Карина</t>
  </si>
  <si>
    <t>тех-04-05-02</t>
  </si>
  <si>
    <t>Шукюрова</t>
  </si>
  <si>
    <t>Лейла</t>
  </si>
  <si>
    <t>Илхамовна</t>
  </si>
  <si>
    <t>тех-04-06-08</t>
  </si>
  <si>
    <t>Гоман</t>
  </si>
  <si>
    <t>тех-04-06-05</t>
  </si>
  <si>
    <t>Холматова</t>
  </si>
  <si>
    <t>Бахтиёровна</t>
  </si>
  <si>
    <t>тех-04-06-07</t>
  </si>
  <si>
    <t>Кудинова</t>
  </si>
  <si>
    <t>Татьяна</t>
  </si>
  <si>
    <t>тех-04-06-03</t>
  </si>
  <si>
    <t>Кудрявцева</t>
  </si>
  <si>
    <t>тех-04-06-01</t>
  </si>
  <si>
    <t>Халипова</t>
  </si>
  <si>
    <t>тех-04-06-06</t>
  </si>
  <si>
    <t>тех-04-06-02</t>
  </si>
  <si>
    <t>Лухманова</t>
  </si>
  <si>
    <t>Надежда</t>
  </si>
  <si>
    <t>тех-04-06-10</t>
  </si>
  <si>
    <t>Баранкова</t>
  </si>
  <si>
    <t>Анатольевна</t>
  </si>
  <si>
    <t>тех-04-06-09</t>
  </si>
  <si>
    <t>Потылицына</t>
  </si>
  <si>
    <t>тех-04-06-04</t>
  </si>
  <si>
    <t>Трубачева</t>
  </si>
  <si>
    <t>Любава</t>
  </si>
  <si>
    <t>Степановна</t>
  </si>
  <si>
    <t>МБОУ СОШ № 5</t>
  </si>
  <si>
    <t>Тех-д-05-07-02</t>
  </si>
  <si>
    <t>Лобедко</t>
  </si>
  <si>
    <t>Тех-д-05-07-03</t>
  </si>
  <si>
    <t>Спицина</t>
  </si>
  <si>
    <t xml:space="preserve">Полина </t>
  </si>
  <si>
    <t xml:space="preserve">МАОУ "Лицей №6"
</t>
  </si>
  <si>
    <t>тех 06-05-01</t>
  </si>
  <si>
    <t xml:space="preserve">Суханова </t>
  </si>
  <si>
    <t xml:space="preserve">Виктория </t>
  </si>
  <si>
    <t>тех 06-05-02</t>
  </si>
  <si>
    <t>Маркова</t>
  </si>
  <si>
    <t>Нелли</t>
  </si>
  <si>
    <t>тех 06-05-03</t>
  </si>
  <si>
    <t xml:space="preserve">Волкова </t>
  </si>
  <si>
    <t xml:space="preserve">Константиновна </t>
  </si>
  <si>
    <t>тех 06-05-04</t>
  </si>
  <si>
    <t>Павицкая</t>
  </si>
  <si>
    <t xml:space="preserve">Варвара </t>
  </si>
  <si>
    <t>тех 06-05-05</t>
  </si>
  <si>
    <t>Рыхторова</t>
  </si>
  <si>
    <t xml:space="preserve">Александра </t>
  </si>
  <si>
    <t>тех 06-06-07</t>
  </si>
  <si>
    <t>Такачакова</t>
  </si>
  <si>
    <t>Евгения</t>
  </si>
  <si>
    <t>тех 06-06-08</t>
  </si>
  <si>
    <t>Кожина</t>
  </si>
  <si>
    <t>тех 06-06-09</t>
  </si>
  <si>
    <t>Рыбина</t>
  </si>
  <si>
    <t>тех 06-06-10</t>
  </si>
  <si>
    <t>Жданова</t>
  </si>
  <si>
    <t>Кристина</t>
  </si>
  <si>
    <t>тех 06-07-12</t>
  </si>
  <si>
    <t>Подзорова</t>
  </si>
  <si>
    <t>тех 06-07-13</t>
  </si>
  <si>
    <t>Хохлова</t>
  </si>
  <si>
    <t>Диана</t>
  </si>
  <si>
    <t>тех 06-07-14</t>
  </si>
  <si>
    <t>Большакова</t>
  </si>
  <si>
    <t xml:space="preserve">25.08.2004
</t>
  </si>
  <si>
    <t>тех 06-07-15</t>
  </si>
  <si>
    <t>Гайдай</t>
  </si>
  <si>
    <t>тех 06-07-16</t>
  </si>
  <si>
    <t>Кафтанова</t>
  </si>
  <si>
    <t>тех 06-08-17</t>
  </si>
  <si>
    <t>Каликина</t>
  </si>
  <si>
    <t>тех 06-08-18</t>
  </si>
  <si>
    <t>Побеленская</t>
  </si>
  <si>
    <t>тех 06-09-19</t>
  </si>
  <si>
    <t>Беззубик</t>
  </si>
  <si>
    <t>МБОУ СОШ №8</t>
  </si>
  <si>
    <t>техн-08-05-01</t>
  </si>
  <si>
    <t>Гордеева</t>
  </si>
  <si>
    <t>техн-08-05-02</t>
  </si>
  <si>
    <t>Емец</t>
  </si>
  <si>
    <t>Юлия</t>
  </si>
  <si>
    <t>техн-08-05-03</t>
  </si>
  <si>
    <t>Коркина</t>
  </si>
  <si>
    <t>техн-08-05-04</t>
  </si>
  <si>
    <t>Липовцева</t>
  </si>
  <si>
    <t>Наталья</t>
  </si>
  <si>
    <t>техн-08-05-05</t>
  </si>
  <si>
    <t>Моор</t>
  </si>
  <si>
    <t>Валеррьевна</t>
  </si>
  <si>
    <t>техн-08-05-07</t>
  </si>
  <si>
    <t>Крячун</t>
  </si>
  <si>
    <t>Михайловна</t>
  </si>
  <si>
    <t>техн-08-06-01</t>
  </si>
  <si>
    <t>Вислоушкина</t>
  </si>
  <si>
    <t>техн-08-06-03</t>
  </si>
  <si>
    <t>Забелина</t>
  </si>
  <si>
    <t>техн-08-06-04</t>
  </si>
  <si>
    <t>Леготина</t>
  </si>
  <si>
    <t>техн-08-06-05</t>
  </si>
  <si>
    <t>Огнева</t>
  </si>
  <si>
    <t>техн-08-06-06</t>
  </si>
  <si>
    <t>Вагина</t>
  </si>
  <si>
    <t>техн-08-06-07</t>
  </si>
  <si>
    <t>Якименко</t>
  </si>
  <si>
    <t>техн-08-07-01</t>
  </si>
  <si>
    <t>Войтова</t>
  </si>
  <si>
    <t>техн-08-07-02</t>
  </si>
  <si>
    <t>Ковалева</t>
  </si>
  <si>
    <t>техн-08-07-03</t>
  </si>
  <si>
    <t>Милехина</t>
  </si>
  <si>
    <t>техн-08-07-04</t>
  </si>
  <si>
    <t>Делий</t>
  </si>
  <si>
    <t>техн-08-07-05</t>
  </si>
  <si>
    <t>Давыдова</t>
  </si>
  <si>
    <t>техн-08-08-01</t>
  </si>
  <si>
    <t>Никандрова</t>
  </si>
  <si>
    <t>техн-08-08-02</t>
  </si>
  <si>
    <t>Булгакова</t>
  </si>
  <si>
    <t>Елена</t>
  </si>
  <si>
    <t>техн-08-08-03</t>
  </si>
  <si>
    <t>Маджидова</t>
  </si>
  <si>
    <t>Камила</t>
  </si>
  <si>
    <t>Комилжидовна</t>
  </si>
  <si>
    <t>техн-08-08-04</t>
  </si>
  <si>
    <t>Татарко</t>
  </si>
  <si>
    <t>техн-08-09-02</t>
  </si>
  <si>
    <t>Хавина</t>
  </si>
  <si>
    <t>техн-08-11-01</t>
  </si>
  <si>
    <t>Шипицына</t>
  </si>
  <si>
    <t>Ильинична</t>
  </si>
  <si>
    <t>МБОУ СОШ №9</t>
  </si>
  <si>
    <t>тех 09-06-15</t>
  </si>
  <si>
    <t>Головина</t>
  </si>
  <si>
    <t>тех 09-06-16</t>
  </si>
  <si>
    <t>Шебалина</t>
  </si>
  <si>
    <t>Алена</t>
  </si>
  <si>
    <t>тех 09-08-05</t>
  </si>
  <si>
    <t>Соколова</t>
  </si>
  <si>
    <t>тех 09-08-06</t>
  </si>
  <si>
    <t>Тимошенко</t>
  </si>
  <si>
    <t>тех 09-08-07</t>
  </si>
  <si>
    <t>Сальникова</t>
  </si>
  <si>
    <t>МБОУ СОШ №10 "Пересвет"</t>
  </si>
  <si>
    <t>тех-10-05-01</t>
  </si>
  <si>
    <t xml:space="preserve">Ерохина </t>
  </si>
  <si>
    <t>тех-10-05-02</t>
  </si>
  <si>
    <t>Колмагорова</t>
  </si>
  <si>
    <t>тех-10-05-03</t>
  </si>
  <si>
    <t>Маер</t>
  </si>
  <si>
    <t>тех-10-05-04</t>
  </si>
  <si>
    <t>Малиновская</t>
  </si>
  <si>
    <t>тех-10-05-05</t>
  </si>
  <si>
    <t>Резинкина</t>
  </si>
  <si>
    <t>24.05.2006</t>
  </si>
  <si>
    <t>тех-10-05-06</t>
  </si>
  <si>
    <t>Имаралиева</t>
  </si>
  <si>
    <t>Озодахон</t>
  </si>
  <si>
    <t>Курвоналиевна</t>
  </si>
  <si>
    <t>тех-10-06-12</t>
  </si>
  <si>
    <t>Варганова</t>
  </si>
  <si>
    <t>тех-10-06-13</t>
  </si>
  <si>
    <t>Соболева</t>
  </si>
  <si>
    <t>тех-10-06-14</t>
  </si>
  <si>
    <t>Бормотова</t>
  </si>
  <si>
    <t>тех-10-06-15</t>
  </si>
  <si>
    <t>Кудряшова</t>
  </si>
  <si>
    <t>тех-10-07-16</t>
  </si>
  <si>
    <t>Корнеева</t>
  </si>
  <si>
    <t>тех-10-07-17</t>
  </si>
  <si>
    <t>Осина</t>
  </si>
  <si>
    <t>тех-10-07-18</t>
  </si>
  <si>
    <t>Дурова</t>
  </si>
  <si>
    <t>тех-10-08-22</t>
  </si>
  <si>
    <t>Бобылева</t>
  </si>
  <si>
    <t>тех-10-08-23</t>
  </si>
  <si>
    <t>Гутова</t>
  </si>
  <si>
    <t>тех-10-08-24</t>
  </si>
  <si>
    <t>Пересадина</t>
  </si>
  <si>
    <t>тех-10-10-26</t>
  </si>
  <si>
    <t>Лукина</t>
  </si>
  <si>
    <t>МБОУ СОШ №11</t>
  </si>
  <si>
    <t>тех-11-301-05-01</t>
  </si>
  <si>
    <t>Казанцева</t>
  </si>
  <si>
    <t xml:space="preserve">Елизавета </t>
  </si>
  <si>
    <t>тех-11-301-05-02</t>
  </si>
  <si>
    <t>Вербицкая</t>
  </si>
  <si>
    <t>тех-11-301-05-03</t>
  </si>
  <si>
    <t>Лиханова</t>
  </si>
  <si>
    <t>тех-11-310-06-18</t>
  </si>
  <si>
    <t>Дарина</t>
  </si>
  <si>
    <t>тех-11-310-06-19</t>
  </si>
  <si>
    <t>Обедина</t>
  </si>
  <si>
    <t>тех-11-310-06-23</t>
  </si>
  <si>
    <t>Блинова</t>
  </si>
  <si>
    <t>тех-11-310-06-01</t>
  </si>
  <si>
    <t>Низовцева</t>
  </si>
  <si>
    <t>тех-11-310-06-02</t>
  </si>
  <si>
    <t>Денисова</t>
  </si>
  <si>
    <t>тех-11-310-07-06</t>
  </si>
  <si>
    <t>Федотова</t>
  </si>
  <si>
    <t>тех-11-310-07-07</t>
  </si>
  <si>
    <t>Чигирь</t>
  </si>
  <si>
    <t>Оксана</t>
  </si>
  <si>
    <t>тех-11-310-07-09</t>
  </si>
  <si>
    <t>Фадеева</t>
  </si>
  <si>
    <t>тех-11-310-07-10</t>
  </si>
  <si>
    <t>Катаева</t>
  </si>
  <si>
    <t>тех-11-310-07-12</t>
  </si>
  <si>
    <t>Коровкина</t>
  </si>
  <si>
    <t>Василлина</t>
  </si>
  <si>
    <t>тех-11-310-07-14</t>
  </si>
  <si>
    <t>Сурикова</t>
  </si>
  <si>
    <t>Светлана</t>
  </si>
  <si>
    <t>тех-11-310-07-15</t>
  </si>
  <si>
    <t>Глуцкая</t>
  </si>
  <si>
    <t>тех-11-301-08-09</t>
  </si>
  <si>
    <t>тех-11-301-08-10</t>
  </si>
  <si>
    <t>Захарова</t>
  </si>
  <si>
    <t>тех-11-301-08-15</t>
  </si>
  <si>
    <t>Вышневская</t>
  </si>
  <si>
    <t>тех-11-301-08-17</t>
  </si>
  <si>
    <t>Бердюгина</t>
  </si>
  <si>
    <t>тех-11-301-10-19</t>
  </si>
  <si>
    <t xml:space="preserve">Аксенюк </t>
  </si>
  <si>
    <t xml:space="preserve">Кристина </t>
  </si>
  <si>
    <t>МБОУ СОШ № 12</t>
  </si>
  <si>
    <t>тех-12-05-01</t>
  </si>
  <si>
    <t xml:space="preserve">Аверина </t>
  </si>
  <si>
    <t>25.08.2006.</t>
  </si>
  <si>
    <t>тех-12-05-02</t>
  </si>
  <si>
    <t>тех-12-05-03</t>
  </si>
  <si>
    <t xml:space="preserve">Зверева </t>
  </si>
  <si>
    <t>13.09.2004.</t>
  </si>
  <si>
    <t>тех-12-05-04</t>
  </si>
  <si>
    <t xml:space="preserve">Лаптева </t>
  </si>
  <si>
    <t>30.07.2004.</t>
  </si>
  <si>
    <t>тех-12-05-05</t>
  </si>
  <si>
    <t xml:space="preserve">Огнева </t>
  </si>
  <si>
    <t>15.03.2006.</t>
  </si>
  <si>
    <t>тех-12-05-06</t>
  </si>
  <si>
    <t>Панькова</t>
  </si>
  <si>
    <t>Ольга</t>
  </si>
  <si>
    <t>12.10.2006.</t>
  </si>
  <si>
    <t>тех-12-05-07</t>
  </si>
  <si>
    <t>Попова</t>
  </si>
  <si>
    <t>03.07.2006.</t>
  </si>
  <si>
    <t>тех-12-05-08</t>
  </si>
  <si>
    <t xml:space="preserve">Пушкова </t>
  </si>
  <si>
    <t>18.03.2006.</t>
  </si>
  <si>
    <t>тех-12-05-09</t>
  </si>
  <si>
    <t xml:space="preserve">Смирнова </t>
  </si>
  <si>
    <t>14.09.2004.</t>
  </si>
  <si>
    <t>тех-12-06-01</t>
  </si>
  <si>
    <t xml:space="preserve">Гуссарова </t>
  </si>
  <si>
    <t>Владислава</t>
  </si>
  <si>
    <t>07.09.2005.</t>
  </si>
  <si>
    <t>тех-12-06-02</t>
  </si>
  <si>
    <t xml:space="preserve">Алина </t>
  </si>
  <si>
    <t>11.08.2006.</t>
  </si>
  <si>
    <t>тех-12-07-01</t>
  </si>
  <si>
    <t xml:space="preserve">Колесникова </t>
  </si>
  <si>
    <t>21.09.2005.</t>
  </si>
  <si>
    <t>тех-12-07-02</t>
  </si>
  <si>
    <t xml:space="preserve">Околелова </t>
  </si>
  <si>
    <t>20.12.2004.</t>
  </si>
  <si>
    <t>тех-12-07-03</t>
  </si>
  <si>
    <t xml:space="preserve">Ровинская </t>
  </si>
  <si>
    <t xml:space="preserve">Анастасия </t>
  </si>
  <si>
    <t>02.03.2006.</t>
  </si>
  <si>
    <t>тех-12-07-04</t>
  </si>
  <si>
    <t xml:space="preserve">Филиппова </t>
  </si>
  <si>
    <t>Анжела</t>
  </si>
  <si>
    <t>МБОУ СОШ №13</t>
  </si>
  <si>
    <t>тех-13-8-01</t>
  </si>
  <si>
    <t>Илинична</t>
  </si>
  <si>
    <t>06,08,2003</t>
  </si>
  <si>
    <t>ЧОУ Школа "Экология и Диалектика"</t>
  </si>
  <si>
    <t>техн0501</t>
  </si>
  <si>
    <t>Судобина</t>
  </si>
  <si>
    <t>Агата</t>
  </si>
  <si>
    <t xml:space="preserve">Романовна </t>
  </si>
  <si>
    <t>техн0601</t>
  </si>
  <si>
    <t>Аршуткина</t>
  </si>
  <si>
    <t>Федоровна</t>
  </si>
  <si>
    <t>СОШ "</t>
  </si>
  <si>
    <t>МБОУ СОШ №2</t>
  </si>
  <si>
    <t>ноу "православная гимназия"</t>
  </si>
  <si>
    <t>тех-ПГ-06-01</t>
  </si>
  <si>
    <t>Калько</t>
  </si>
  <si>
    <t>тех-ПГ-06-02</t>
  </si>
  <si>
    <t>Егорцова</t>
  </si>
  <si>
    <t>ПГ</t>
  </si>
  <si>
    <t>тех-ПГ-07-01</t>
  </si>
  <si>
    <t>Чикалова</t>
  </si>
  <si>
    <t>тех-ПГ-08-01</t>
  </si>
  <si>
    <t>Мотузова</t>
  </si>
  <si>
    <t>МАОУ "Лицей №7"</t>
  </si>
  <si>
    <t>Тех-07 - 05-01</t>
  </si>
  <si>
    <t>Мачильская</t>
  </si>
  <si>
    <t>Тех-07-05 -02</t>
  </si>
  <si>
    <t>Калатай</t>
  </si>
  <si>
    <t>Юна</t>
  </si>
  <si>
    <t>Тех -07- 05-03</t>
  </si>
  <si>
    <t>Штайнпрайс</t>
  </si>
  <si>
    <t>Тех -07- 05 - 04</t>
  </si>
  <si>
    <t>Машина</t>
  </si>
  <si>
    <t>Тех -07- 06 - 01</t>
  </si>
  <si>
    <t>Подгорнова</t>
  </si>
  <si>
    <t>Тех - 07-06 -02</t>
  </si>
  <si>
    <t>Шеверная</t>
  </si>
  <si>
    <t>Тех- 07-07-01</t>
  </si>
  <si>
    <t>Поповцева</t>
  </si>
  <si>
    <t>Тех-07-07-02</t>
  </si>
  <si>
    <t>Марченко</t>
  </si>
  <si>
    <t>Тех-07-07-03</t>
  </si>
  <si>
    <t>Литвинова</t>
  </si>
  <si>
    <t>Тех-07-07-04</t>
  </si>
  <si>
    <t>Лебедева</t>
  </si>
  <si>
    <t>Тех-07-07-05</t>
  </si>
  <si>
    <t>Мотыгина</t>
  </si>
  <si>
    <t>Тех-07-07-06</t>
  </si>
  <si>
    <t>Васильева</t>
  </si>
  <si>
    <t>Тех-07-07-07</t>
  </si>
  <si>
    <t>Шаинян</t>
  </si>
  <si>
    <t>Тех - 10-01</t>
  </si>
  <si>
    <t>Кращенко</t>
  </si>
  <si>
    <t>Призёр</t>
  </si>
  <si>
    <t>Участник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</si>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</sst>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0" fillId="0" borderId="0"/>
    <xf numFmtId="9" fontId="10" fillId="0" borderId="0" applyBorder="0" applyProtection="0"/>
    <xf numFmtId="0" fontId="11" fillId="0" borderId="0" applyBorder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</cellStyleXfs>
  <cellXfs count="22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/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left" vertical="center"/>
    </xf>
    <xf numFmtId="0" fontId="7" fillId="0" borderId="1" xfId="0" applyFont="1" applyBorder="1" applyAlignment="1" applyProtection="1">
      <alignment vertical="top" wrapText="1"/>
      <protection locked="0"/>
    </xf>
    <xf numFmtId="14" fontId="7" fillId="0" borderId="1" xfId="0" applyNumberFormat="1" applyFont="1" applyBorder="1" applyAlignment="1" applyProtection="1">
      <alignment horizontal="center" vertical="top" wrapText="1"/>
      <protection locked="0"/>
    </xf>
    <xf numFmtId="14" fontId="7" fillId="0" borderId="1" xfId="0" applyNumberFormat="1" applyFont="1" applyBorder="1" applyAlignment="1" applyProtection="1">
      <alignment horizontal="right" vertical="top" wrapText="1"/>
      <protection locked="0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 applyProtection="1">
      <alignment vertical="top" wrapText="1"/>
      <protection locked="0"/>
    </xf>
    <xf numFmtId="0" fontId="7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wrapText="1"/>
    </xf>
    <xf numFmtId="0" fontId="2" fillId="0" borderId="0" xfId="0" applyFont="1"/>
    <xf numFmtId="0" fontId="2" fillId="0" borderId="0" xfId="0" applyFont="1" applyAlignment="1"/>
    <xf numFmtId="0" fontId="7" fillId="0" borderId="1" xfId="0" applyFont="1" applyBorder="1" applyAlignment="1"/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/>
    <xf numFmtId="0" fontId="9" fillId="0" borderId="1" xfId="0" applyFont="1" applyFill="1" applyBorder="1" applyAlignment="1">
      <alignment wrapText="1"/>
    </xf>
    <xf numFmtId="14" fontId="7" fillId="0" borderId="1" xfId="0" applyNumberFormat="1" applyFont="1" applyFill="1" applyBorder="1" applyAlignment="1"/>
    <xf numFmtId="0" fontId="8" fillId="0" borderId="1" xfId="0" applyFont="1" applyFill="1" applyBorder="1" applyAlignment="1">
      <alignment wrapText="1"/>
    </xf>
    <xf numFmtId="0" fontId="8" fillId="0" borderId="1" xfId="3" applyFont="1" applyBorder="1" applyAlignment="1">
      <alignment horizontal="left" vertical="top" wrapText="1"/>
    </xf>
    <xf numFmtId="49" fontId="9" fillId="0" borderId="1" xfId="5" applyNumberFormat="1" applyFont="1" applyBorder="1" applyAlignment="1" applyProtection="1">
      <alignment horizontal="left" vertical="top" wrapText="1"/>
    </xf>
    <xf numFmtId="0" fontId="8" fillId="0" borderId="1" xfId="3" applyFont="1" applyBorder="1" applyAlignment="1">
      <alignment horizontal="left" vertical="top"/>
    </xf>
    <xf numFmtId="0" fontId="8" fillId="0" borderId="1" xfId="3" applyFont="1" applyBorder="1" applyAlignment="1">
      <alignment horizontal="center" vertical="top"/>
    </xf>
    <xf numFmtId="14" fontId="8" fillId="0" borderId="1" xfId="3" applyNumberFormat="1" applyFont="1" applyBorder="1" applyAlignment="1">
      <alignment horizontal="center" vertical="top"/>
    </xf>
    <xf numFmtId="0" fontId="7" fillId="0" borderId="1" xfId="0" applyFont="1" applyBorder="1"/>
    <xf numFmtId="14" fontId="7" fillId="2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/>
    </xf>
    <xf numFmtId="49" fontId="9" fillId="0" borderId="1" xfId="2" applyNumberFormat="1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/>
    </xf>
    <xf numFmtId="0" fontId="7" fillId="2" borderId="5" xfId="0" applyFont="1" applyFill="1" applyBorder="1"/>
    <xf numFmtId="0" fontId="7" fillId="2" borderId="5" xfId="0" applyFont="1" applyFill="1" applyBorder="1" applyAlignment="1">
      <alignment horizontal="center"/>
    </xf>
    <xf numFmtId="49" fontId="9" fillId="0" borderId="5" xfId="2" applyNumberFormat="1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14" fontId="7" fillId="0" borderId="5" xfId="0" applyNumberFormat="1" applyFont="1" applyFill="1" applyBorder="1" applyAlignment="1">
      <alignment horizontal="center"/>
    </xf>
    <xf numFmtId="0" fontId="9" fillId="0" borderId="5" xfId="2" applyFont="1" applyFill="1" applyBorder="1" applyAlignment="1">
      <alignment horizontal="right" wrapText="1"/>
    </xf>
    <xf numFmtId="0" fontId="7" fillId="0" borderId="5" xfId="0" applyFont="1" applyFill="1" applyBorder="1" applyAlignment="1">
      <alignment horizontal="right"/>
    </xf>
    <xf numFmtId="0" fontId="7" fillId="0" borderId="5" xfId="0" applyFont="1" applyBorder="1" applyAlignment="1">
      <alignment horizontal="left"/>
    </xf>
    <xf numFmtId="49" fontId="9" fillId="0" borderId="5" xfId="2" applyNumberFormat="1" applyFont="1" applyFill="1" applyBorder="1" applyAlignment="1">
      <alignment horizontal="left" wrapText="1"/>
    </xf>
    <xf numFmtId="0" fontId="9" fillId="0" borderId="5" xfId="2" applyFont="1" applyFill="1" applyBorder="1" applyAlignment="1">
      <alignment horizontal="left" wrapText="1"/>
    </xf>
    <xf numFmtId="14" fontId="7" fillId="0" borderId="5" xfId="0" applyNumberFormat="1" applyFont="1" applyBorder="1" applyAlignment="1">
      <alignment horizontal="center" wrapText="1"/>
    </xf>
    <xf numFmtId="0" fontId="7" fillId="0" borderId="5" xfId="0" applyFont="1" applyBorder="1"/>
    <xf numFmtId="0" fontId="7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/>
    </xf>
    <xf numFmtId="0" fontId="7" fillId="0" borderId="5" xfId="0" applyFont="1" applyFill="1" applyBorder="1"/>
    <xf numFmtId="0" fontId="7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center" vertical="top" wrapText="1"/>
    </xf>
    <xf numFmtId="164" fontId="7" fillId="0" borderId="1" xfId="1" applyNumberFormat="1" applyFont="1" applyFill="1" applyBorder="1" applyAlignment="1">
      <alignment horizontal="left"/>
    </xf>
    <xf numFmtId="164" fontId="9" fillId="0" borderId="1" xfId="1" applyNumberFormat="1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/>
    </xf>
    <xf numFmtId="14" fontId="14" fillId="0" borderId="5" xfId="0" applyNumberFormat="1" applyFont="1" applyFill="1" applyBorder="1" applyAlignment="1">
      <alignment horizontal="center"/>
    </xf>
    <xf numFmtId="0" fontId="7" fillId="0" borderId="5" xfId="0" applyFont="1" applyBorder="1" applyAlignment="1"/>
    <xf numFmtId="14" fontId="7" fillId="0" borderId="5" xfId="0" applyNumberFormat="1" applyFont="1" applyBorder="1"/>
    <xf numFmtId="14" fontId="7" fillId="0" borderId="1" xfId="0" applyNumberFormat="1" applyFont="1" applyFill="1" applyBorder="1" applyAlignment="1">
      <alignment horizontal="right"/>
    </xf>
    <xf numFmtId="14" fontId="8" fillId="0" borderId="1" xfId="3" applyNumberFormat="1" applyFont="1" applyBorder="1" applyAlignment="1">
      <alignment horizontal="right" vertical="top"/>
    </xf>
    <xf numFmtId="14" fontId="7" fillId="0" borderId="1" xfId="0" applyNumberFormat="1" applyFont="1" applyBorder="1" applyAlignment="1">
      <alignment horizontal="right"/>
    </xf>
    <xf numFmtId="14" fontId="7" fillId="0" borderId="1" xfId="0" applyNumberFormat="1" applyFont="1" applyFill="1" applyBorder="1" applyAlignment="1">
      <alignment horizontal="right" wrapText="1"/>
    </xf>
    <xf numFmtId="14" fontId="7" fillId="2" borderId="1" xfId="0" applyNumberFormat="1" applyFont="1" applyFill="1" applyBorder="1" applyAlignment="1">
      <alignment horizontal="right" wrapText="1"/>
    </xf>
    <xf numFmtId="14" fontId="7" fillId="2" borderId="5" xfId="0" applyNumberFormat="1" applyFont="1" applyFill="1" applyBorder="1" applyAlignment="1">
      <alignment horizontal="right"/>
    </xf>
    <xf numFmtId="14" fontId="7" fillId="0" borderId="5" xfId="0" applyNumberFormat="1" applyFont="1" applyBorder="1" applyAlignment="1">
      <alignment horizontal="right"/>
    </xf>
    <xf numFmtId="14" fontId="7" fillId="0" borderId="5" xfId="0" applyNumberFormat="1" applyFont="1" applyFill="1" applyBorder="1" applyAlignment="1">
      <alignment horizontal="right"/>
    </xf>
    <xf numFmtId="0" fontId="7" fillId="0" borderId="5" xfId="0" applyFont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8" fillId="3" borderId="1" xfId="3" applyFont="1" applyFill="1" applyBorder="1" applyAlignment="1">
      <alignment horizontal="right" vertical="top"/>
    </xf>
    <xf numFmtId="0" fontId="8" fillId="0" borderId="1" xfId="3" applyFont="1" applyBorder="1" applyAlignment="1">
      <alignment horizontal="right" vertical="top"/>
    </xf>
    <xf numFmtId="0" fontId="7" fillId="0" borderId="1" xfId="0" applyFont="1" applyBorder="1" applyAlignment="1">
      <alignment horizontal="right" wrapText="1"/>
    </xf>
    <xf numFmtId="0" fontId="7" fillId="2" borderId="5" xfId="0" applyFont="1" applyFill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9" fillId="0" borderId="5" xfId="2" applyFont="1" applyFill="1" applyBorder="1" applyAlignment="1">
      <alignment horizontal="right" vertical="top" wrapText="1"/>
    </xf>
    <xf numFmtId="0" fontId="7" fillId="0" borderId="5" xfId="0" applyFont="1" applyBorder="1" applyAlignment="1">
      <alignment horizontal="right" vertical="top"/>
    </xf>
    <xf numFmtId="0" fontId="7" fillId="0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 vertical="top"/>
    </xf>
    <xf numFmtId="0" fontId="7" fillId="2" borderId="1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top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/>
    </xf>
    <xf numFmtId="14" fontId="8" fillId="0" borderId="1" xfId="0" applyNumberFormat="1" applyFont="1" applyBorder="1" applyAlignment="1">
      <alignment horizontal="right" wrapText="1"/>
    </xf>
    <xf numFmtId="14" fontId="7" fillId="0" borderId="1" xfId="0" applyNumberFormat="1" applyFont="1" applyBorder="1" applyAlignment="1">
      <alignment horizontal="right" wrapText="1"/>
    </xf>
    <xf numFmtId="14" fontId="7" fillId="2" borderId="1" xfId="0" applyNumberFormat="1" applyFont="1" applyFill="1" applyBorder="1" applyAlignment="1">
      <alignment horizontal="right" vertical="top" wrapText="1"/>
    </xf>
    <xf numFmtId="14" fontId="7" fillId="0" borderId="5" xfId="0" applyNumberFormat="1" applyFont="1" applyBorder="1" applyAlignment="1">
      <alignment horizontal="right" wrapText="1"/>
    </xf>
    <xf numFmtId="0" fontId="9" fillId="0" borderId="5" xfId="0" applyFont="1" applyFill="1" applyBorder="1" applyAlignment="1">
      <alignment horizontal="right"/>
    </xf>
    <xf numFmtId="49" fontId="14" fillId="0" borderId="5" xfId="0" applyNumberFormat="1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 wrapText="1"/>
    </xf>
    <xf numFmtId="14" fontId="8" fillId="0" borderId="1" xfId="0" applyNumberFormat="1" applyFont="1" applyBorder="1" applyAlignment="1" applyProtection="1">
      <alignment horizontal="right" vertical="top" wrapText="1"/>
      <protection locked="0"/>
    </xf>
    <xf numFmtId="14" fontId="7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14" fontId="15" fillId="0" borderId="5" xfId="0" applyNumberFormat="1" applyFont="1" applyBorder="1" applyAlignment="1">
      <alignment horizontal="center"/>
    </xf>
    <xf numFmtId="0" fontId="15" fillId="0" borderId="5" xfId="0" applyFont="1" applyBorder="1" applyAlignment="1">
      <alignment horizontal="right"/>
    </xf>
    <xf numFmtId="14" fontId="15" fillId="0" borderId="5" xfId="0" applyNumberFormat="1" applyFont="1" applyBorder="1" applyAlignment="1">
      <alignment horizontal="right"/>
    </xf>
    <xf numFmtId="0" fontId="7" fillId="0" borderId="5" xfId="0" applyFont="1" applyFill="1" applyBorder="1" applyAlignment="1"/>
    <xf numFmtId="0" fontId="7" fillId="0" borderId="5" xfId="0" applyFont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vertical="center" wrapText="1"/>
    </xf>
    <xf numFmtId="49" fontId="9" fillId="0" borderId="1" xfId="2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wrapText="1"/>
    </xf>
    <xf numFmtId="0" fontId="14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8" fillId="0" borderId="4" xfId="3" applyFont="1" applyBorder="1" applyAlignment="1">
      <alignment horizontal="left" vertical="top" wrapText="1"/>
    </xf>
    <xf numFmtId="0" fontId="7" fillId="0" borderId="1" xfId="0" applyFont="1" applyFill="1" applyBorder="1"/>
    <xf numFmtId="0" fontId="7" fillId="0" borderId="5" xfId="0" applyFont="1" applyBorder="1" applyAlignment="1" applyProtection="1">
      <alignment vertical="top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 vertical="top"/>
    </xf>
    <xf numFmtId="0" fontId="8" fillId="0" borderId="4" xfId="3" applyFont="1" applyBorder="1" applyAlignment="1">
      <alignment horizontal="left" vertical="top"/>
    </xf>
    <xf numFmtId="0" fontId="7" fillId="2" borderId="5" xfId="0" applyFont="1" applyFill="1" applyBorder="1" applyAlignment="1">
      <alignment horizontal="left" vertical="center"/>
    </xf>
    <xf numFmtId="14" fontId="7" fillId="0" borderId="5" xfId="0" applyNumberFormat="1" applyFont="1" applyFill="1" applyBorder="1" applyAlignment="1"/>
    <xf numFmtId="0" fontId="7" fillId="0" borderId="1" xfId="0" applyFont="1" applyBorder="1" applyAlignment="1">
      <alignment horizontal="center" vertical="top" wrapText="1"/>
    </xf>
    <xf numFmtId="14" fontId="7" fillId="2" borderId="5" xfId="0" applyNumberFormat="1" applyFont="1" applyFill="1" applyBorder="1" applyAlignment="1">
      <alignment horizontal="center" wrapText="1"/>
    </xf>
    <xf numFmtId="14" fontId="14" fillId="0" borderId="1" xfId="0" applyNumberFormat="1" applyFont="1" applyFill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14" fontId="7" fillId="2" borderId="5" xfId="0" applyNumberFormat="1" applyFont="1" applyFill="1" applyBorder="1" applyAlignment="1" applyProtection="1">
      <alignment horizontal="center"/>
      <protection locked="0"/>
    </xf>
    <xf numFmtId="14" fontId="7" fillId="0" borderId="1" xfId="0" applyNumberFormat="1" applyFont="1" applyFill="1" applyBorder="1" applyAlignment="1">
      <alignment horizontal="center"/>
    </xf>
    <xf numFmtId="14" fontId="7" fillId="0" borderId="5" xfId="0" applyNumberFormat="1" applyFont="1" applyBorder="1" applyAlignment="1" applyProtection="1">
      <alignment horizontal="center" vertical="top" wrapText="1"/>
      <protection locked="0"/>
    </xf>
    <xf numFmtId="14" fontId="7" fillId="0" borderId="5" xfId="0" applyNumberFormat="1" applyFont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right" vertical="top"/>
    </xf>
    <xf numFmtId="0" fontId="7" fillId="0" borderId="5" xfId="0" applyFont="1" applyBorder="1" applyAlignment="1">
      <alignment horizontal="right" wrapText="1"/>
    </xf>
    <xf numFmtId="0" fontId="8" fillId="3" borderId="5" xfId="3" applyFont="1" applyFill="1" applyBorder="1" applyAlignment="1">
      <alignment horizontal="right" vertical="top"/>
    </xf>
    <xf numFmtId="0" fontId="9" fillId="0" borderId="1" xfId="0" applyNumberFormat="1" applyFont="1" applyFill="1" applyBorder="1" applyAlignment="1">
      <alignment horizontal="right" wrapText="1"/>
    </xf>
    <xf numFmtId="1" fontId="9" fillId="0" borderId="5" xfId="0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horizontal="right" vertical="top"/>
    </xf>
    <xf numFmtId="0" fontId="8" fillId="0" borderId="5" xfId="3" applyFont="1" applyBorder="1" applyAlignment="1">
      <alignment horizontal="right" vertical="top"/>
    </xf>
    <xf numFmtId="1" fontId="9" fillId="0" borderId="3" xfId="0" applyNumberFormat="1" applyFont="1" applyFill="1" applyBorder="1" applyAlignment="1">
      <alignment horizontal="right" wrapText="1"/>
    </xf>
    <xf numFmtId="0" fontId="9" fillId="0" borderId="1" xfId="2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/>
    </xf>
    <xf numFmtId="0" fontId="7" fillId="2" borderId="5" xfId="0" applyFont="1" applyFill="1" applyBorder="1" applyAlignment="1">
      <alignment horizontal="right" vertical="center"/>
    </xf>
    <xf numFmtId="0" fontId="8" fillId="0" borderId="5" xfId="0" applyFont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right"/>
    </xf>
    <xf numFmtId="14" fontId="7" fillId="2" borderId="1" xfId="0" applyNumberFormat="1" applyFont="1" applyFill="1" applyBorder="1" applyAlignment="1">
      <alignment horizontal="right"/>
    </xf>
    <xf numFmtId="14" fontId="8" fillId="0" borderId="5" xfId="0" applyNumberFormat="1" applyFont="1" applyBorder="1" applyAlignment="1">
      <alignment horizontal="right" wrapText="1"/>
    </xf>
    <xf numFmtId="14" fontId="7" fillId="2" borderId="5" xfId="0" applyNumberFormat="1" applyFont="1" applyFill="1" applyBorder="1" applyAlignment="1">
      <alignment horizontal="right" vertical="top" wrapText="1"/>
    </xf>
    <xf numFmtId="0" fontId="15" fillId="0" borderId="3" xfId="0" applyFont="1" applyBorder="1" applyAlignment="1">
      <alignment horizontal="right"/>
    </xf>
    <xf numFmtId="0" fontId="9" fillId="0" borderId="5" xfId="3" applyFont="1" applyBorder="1" applyAlignment="1">
      <alignment horizontal="left" vertical="top" wrapText="1"/>
    </xf>
    <xf numFmtId="49" fontId="9" fillId="0" borderId="5" xfId="5" applyNumberFormat="1" applyFont="1" applyBorder="1" applyAlignment="1" applyProtection="1">
      <alignment horizontal="left" vertical="top" wrapText="1"/>
    </xf>
    <xf numFmtId="0" fontId="8" fillId="0" borderId="5" xfId="3" applyFont="1" applyBorder="1" applyAlignment="1">
      <alignment horizontal="center" vertical="top"/>
    </xf>
    <xf numFmtId="0" fontId="8" fillId="0" borderId="5" xfId="0" applyFont="1" applyBorder="1" applyAlignment="1" applyProtection="1">
      <alignment vertical="top" wrapText="1"/>
      <protection locked="0"/>
    </xf>
    <xf numFmtId="0" fontId="14" fillId="0" borderId="1" xfId="0" applyFont="1" applyFill="1" applyBorder="1" applyAlignment="1">
      <alignment horizontal="left" wrapText="1"/>
    </xf>
    <xf numFmtId="0" fontId="8" fillId="3" borderId="5" xfId="3" applyFont="1" applyFill="1" applyBorder="1" applyAlignment="1">
      <alignment horizontal="left" vertical="top"/>
    </xf>
    <xf numFmtId="0" fontId="9" fillId="0" borderId="5" xfId="3" applyFont="1" applyBorder="1" applyAlignment="1">
      <alignment horizontal="left" vertical="top"/>
    </xf>
    <xf numFmtId="14" fontId="8" fillId="0" borderId="5" xfId="0" applyNumberFormat="1" applyFont="1" applyBorder="1" applyAlignment="1" applyProtection="1">
      <alignment horizontal="right" vertical="top" wrapText="1"/>
      <protection locked="0"/>
    </xf>
    <xf numFmtId="14" fontId="8" fillId="0" borderId="5" xfId="3" applyNumberFormat="1" applyFont="1" applyBorder="1" applyAlignment="1">
      <alignment horizontal="right" vertical="top"/>
    </xf>
    <xf numFmtId="14" fontId="8" fillId="3" borderId="5" xfId="3" applyNumberFormat="1" applyFont="1" applyFill="1" applyBorder="1" applyAlignment="1">
      <alignment horizontal="right" vertical="top"/>
    </xf>
    <xf numFmtId="0" fontId="7" fillId="0" borderId="3" xfId="0" applyFont="1" applyBorder="1" applyAlignment="1">
      <alignment horizontal="right" wrapText="1"/>
    </xf>
    <xf numFmtId="0" fontId="7" fillId="2" borderId="3" xfId="0" applyFont="1" applyFill="1" applyBorder="1" applyAlignment="1">
      <alignment horizontal="right"/>
    </xf>
    <xf numFmtId="0" fontId="8" fillId="0" borderId="3" xfId="3" applyFont="1" applyBorder="1" applyAlignment="1">
      <alignment horizontal="right" vertical="top"/>
    </xf>
    <xf numFmtId="0" fontId="8" fillId="0" borderId="5" xfId="3" applyFont="1" applyBorder="1" applyAlignment="1">
      <alignment horizontal="left" vertical="top" wrapText="1"/>
    </xf>
    <xf numFmtId="0" fontId="8" fillId="0" borderId="5" xfId="3" applyFont="1" applyBorder="1" applyAlignment="1">
      <alignment horizontal="left" vertical="top"/>
    </xf>
    <xf numFmtId="14" fontId="8" fillId="0" borderId="5" xfId="3" applyNumberFormat="1" applyFont="1" applyBorder="1" applyAlignment="1">
      <alignment horizontal="center" vertical="top"/>
    </xf>
    <xf numFmtId="0" fontId="9" fillId="0" borderId="5" xfId="2" applyFont="1" applyFill="1" applyBorder="1" applyAlignment="1">
      <alignment horizontal="center" vertical="center" wrapText="1"/>
    </xf>
    <xf numFmtId="0" fontId="7" fillId="0" borderId="4" xfId="0" applyFont="1" applyBorder="1"/>
    <xf numFmtId="0" fontId="7" fillId="0" borderId="1" xfId="0" applyFont="1" applyBorder="1" applyAlignment="1">
      <alignment horizontal="center"/>
    </xf>
    <xf numFmtId="0" fontId="9" fillId="0" borderId="4" xfId="0" applyFont="1" applyFill="1" applyBorder="1" applyAlignment="1">
      <alignment horizontal="left" vertical="top" wrapText="1"/>
    </xf>
    <xf numFmtId="49" fontId="9" fillId="0" borderId="4" xfId="2" applyNumberFormat="1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vertical="top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top"/>
    </xf>
    <xf numFmtId="0" fontId="7" fillId="2" borderId="4" xfId="0" applyFont="1" applyFill="1" applyBorder="1" applyAlignment="1">
      <alignment horizontal="right"/>
    </xf>
    <xf numFmtId="14" fontId="7" fillId="0" borderId="5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right" vertical="top" wrapText="1"/>
    </xf>
    <xf numFmtId="14" fontId="7" fillId="0" borderId="4" xfId="0" applyNumberFormat="1" applyFont="1" applyFill="1" applyBorder="1" applyAlignment="1">
      <alignment horizontal="right" wrapText="1"/>
    </xf>
    <xf numFmtId="0" fontId="7" fillId="0" borderId="5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top"/>
    </xf>
    <xf numFmtId="0" fontId="7" fillId="0" borderId="4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/>
    <xf numFmtId="0" fontId="5" fillId="0" borderId="2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</cellXfs>
  <cellStyles count="15">
    <cellStyle name="Обычный" xfId="0" builtinId="0"/>
    <cellStyle name="Обычный 2" xfId="2"/>
    <cellStyle name="Обычный 3" xfId="3"/>
    <cellStyle name="Обычный 3 2" xfId="12"/>
    <cellStyle name="Обычный 4" xfId="13"/>
    <cellStyle name="Обычный 5" xfId="14"/>
    <cellStyle name="Обычный 7" xfId="8"/>
    <cellStyle name="Пояснение 2" xfId="5"/>
    <cellStyle name="Процентный" xfId="1" builtinId="5"/>
    <cellStyle name="Процентный 2" xfId="4"/>
    <cellStyle name="Процентный 2 2" xfId="11"/>
    <cellStyle name="Процентный 2 3" xfId="7"/>
    <cellStyle name="Процентный 3" xfId="10"/>
    <cellStyle name="Процентный 4" xfId="9"/>
    <cellStyle name="Процентный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workbookViewId="0"/>
  </sheetViews>
  <sheetFormatPr defaultRowHeight="15" x14ac:dyDescent="0.25"/>
  <cols>
    <col min="1" max="1" width="5" customWidth="1"/>
    <col min="2" max="2" width="21.42578125" customWidth="1"/>
    <col min="3" max="3" width="15" customWidth="1"/>
    <col min="4" max="4" width="14.140625" customWidth="1"/>
    <col min="5" max="5" width="11.42578125" customWidth="1"/>
    <col min="6" max="6" width="12.28515625" customWidth="1"/>
    <col min="8" max="8" width="11.5703125" customWidth="1"/>
    <col min="12" max="12" width="11.42578125" customWidth="1"/>
  </cols>
  <sheetData>
    <row r="1" spans="1:12" x14ac:dyDescent="0.25">
      <c r="A1" s="1"/>
      <c r="B1" s="1" t="s">
        <v>0</v>
      </c>
      <c r="C1" s="1"/>
      <c r="D1" s="1"/>
      <c r="E1" s="1"/>
      <c r="F1" s="1"/>
      <c r="G1" s="1"/>
      <c r="H1" s="1"/>
      <c r="I1" s="2"/>
      <c r="J1" s="1"/>
      <c r="K1" s="1"/>
      <c r="L1" s="1"/>
    </row>
    <row r="2" spans="1:12" x14ac:dyDescent="0.25">
      <c r="A2" s="1"/>
      <c r="B2" s="219" t="s">
        <v>1</v>
      </c>
      <c r="C2" s="219"/>
      <c r="D2" s="220"/>
      <c r="E2" s="1"/>
      <c r="F2" s="1"/>
      <c r="G2" s="1"/>
      <c r="H2" s="1"/>
      <c r="I2" s="2" t="s">
        <v>2</v>
      </c>
      <c r="J2" s="221"/>
      <c r="K2" s="221"/>
      <c r="L2" s="221"/>
    </row>
    <row r="3" spans="1:12" x14ac:dyDescent="0.25">
      <c r="A3" s="222" t="s">
        <v>3</v>
      </c>
      <c r="B3" s="222"/>
      <c r="C3" s="222"/>
      <c r="D3" s="222"/>
      <c r="E3" s="222"/>
      <c r="F3" s="222"/>
      <c r="G3" s="222"/>
      <c r="H3" s="222"/>
      <c r="I3" s="222"/>
      <c r="J3" s="222"/>
      <c r="K3" s="1"/>
      <c r="L3" s="1"/>
    </row>
    <row r="4" spans="1:12" x14ac:dyDescent="0.25">
      <c r="A4" s="223" t="s">
        <v>4</v>
      </c>
      <c r="B4" s="223"/>
      <c r="C4" s="223"/>
      <c r="D4" s="223"/>
      <c r="E4" s="223">
        <v>25</v>
      </c>
      <c r="F4" s="223"/>
      <c r="G4" s="1"/>
      <c r="H4" s="1"/>
      <c r="I4" s="1"/>
      <c r="J4" s="1"/>
      <c r="K4" s="1"/>
      <c r="L4" s="1"/>
    </row>
    <row r="5" spans="1:12" x14ac:dyDescent="0.25">
      <c r="A5" s="224" t="s">
        <v>5</v>
      </c>
      <c r="B5" s="224" t="s">
        <v>6</v>
      </c>
      <c r="C5" s="224" t="s">
        <v>7</v>
      </c>
      <c r="D5" s="213" t="s">
        <v>8</v>
      </c>
      <c r="E5" s="213" t="s">
        <v>9</v>
      </c>
      <c r="F5" s="213" t="s">
        <v>10</v>
      </c>
      <c r="G5" s="213" t="s">
        <v>11</v>
      </c>
      <c r="H5" s="3"/>
      <c r="I5" s="213" t="s">
        <v>12</v>
      </c>
      <c r="J5" s="215" t="s">
        <v>13</v>
      </c>
      <c r="K5" s="217" t="s">
        <v>14</v>
      </c>
      <c r="L5" s="213" t="s">
        <v>15</v>
      </c>
    </row>
    <row r="6" spans="1:12" x14ac:dyDescent="0.25">
      <c r="A6" s="225"/>
      <c r="B6" s="225"/>
      <c r="C6" s="225"/>
      <c r="D6" s="214"/>
      <c r="E6" s="214"/>
      <c r="F6" s="214"/>
      <c r="G6" s="214"/>
      <c r="H6" s="4" t="s">
        <v>16</v>
      </c>
      <c r="I6" s="214"/>
      <c r="J6" s="216"/>
      <c r="K6" s="218"/>
      <c r="L6" s="214"/>
    </row>
    <row r="7" spans="1:12" ht="18" customHeight="1" x14ac:dyDescent="0.25">
      <c r="A7" s="26">
        <v>1</v>
      </c>
      <c r="B7" s="29" t="s">
        <v>110</v>
      </c>
      <c r="C7" s="28" t="s">
        <v>132</v>
      </c>
      <c r="D7" s="31" t="s">
        <v>133</v>
      </c>
      <c r="E7" s="28" t="s">
        <v>134</v>
      </c>
      <c r="F7" s="26" t="s">
        <v>135</v>
      </c>
      <c r="G7" s="101" t="s">
        <v>20</v>
      </c>
      <c r="H7" s="30">
        <v>38886</v>
      </c>
      <c r="I7" s="102">
        <v>5</v>
      </c>
      <c r="J7" s="92">
        <v>22</v>
      </c>
      <c r="K7" s="75">
        <f t="shared" ref="K7:K38" si="0">J7/25</f>
        <v>0.88</v>
      </c>
      <c r="L7" s="26" t="s">
        <v>558</v>
      </c>
    </row>
    <row r="8" spans="1:12" ht="18" customHeight="1" x14ac:dyDescent="0.25">
      <c r="A8" s="37">
        <v>2</v>
      </c>
      <c r="B8" s="129" t="s">
        <v>457</v>
      </c>
      <c r="C8" s="132" t="s">
        <v>475</v>
      </c>
      <c r="D8" s="42" t="s">
        <v>476</v>
      </c>
      <c r="E8" s="140" t="s">
        <v>312</v>
      </c>
      <c r="F8" s="140" t="s">
        <v>43</v>
      </c>
      <c r="G8" s="165" t="s">
        <v>20</v>
      </c>
      <c r="H8" s="146" t="s">
        <v>477</v>
      </c>
      <c r="I8" s="156">
        <v>5</v>
      </c>
      <c r="J8" s="161">
        <v>22</v>
      </c>
      <c r="K8" s="75">
        <f t="shared" si="0"/>
        <v>0.88</v>
      </c>
      <c r="L8" s="26" t="s">
        <v>558</v>
      </c>
    </row>
    <row r="9" spans="1:12" ht="18" customHeight="1" x14ac:dyDescent="0.25">
      <c r="A9" s="26">
        <v>3</v>
      </c>
      <c r="B9" s="18" t="s">
        <v>80</v>
      </c>
      <c r="C9" s="17" t="s">
        <v>91</v>
      </c>
      <c r="D9" s="9" t="s">
        <v>24</v>
      </c>
      <c r="E9" s="10" t="s">
        <v>25</v>
      </c>
      <c r="F9" s="10" t="s">
        <v>26</v>
      </c>
      <c r="G9" s="108" t="s">
        <v>20</v>
      </c>
      <c r="H9" s="8">
        <v>38878</v>
      </c>
      <c r="I9" s="90">
        <v>5</v>
      </c>
      <c r="J9" s="91">
        <v>21</v>
      </c>
      <c r="K9" s="75">
        <f t="shared" si="0"/>
        <v>0.84</v>
      </c>
      <c r="L9" s="26" t="s">
        <v>558</v>
      </c>
    </row>
    <row r="10" spans="1:12" ht="18" customHeight="1" x14ac:dyDescent="0.25">
      <c r="A10" s="37">
        <v>4</v>
      </c>
      <c r="B10" s="18" t="s">
        <v>80</v>
      </c>
      <c r="C10" s="17" t="s">
        <v>92</v>
      </c>
      <c r="D10" s="11" t="s">
        <v>36</v>
      </c>
      <c r="E10" s="10" t="s">
        <v>34</v>
      </c>
      <c r="F10" s="10" t="s">
        <v>37</v>
      </c>
      <c r="G10" s="108" t="s">
        <v>20</v>
      </c>
      <c r="H10" s="12">
        <v>38757</v>
      </c>
      <c r="I10" s="90">
        <v>5</v>
      </c>
      <c r="J10" s="91">
        <v>21</v>
      </c>
      <c r="K10" s="75">
        <f t="shared" si="0"/>
        <v>0.84</v>
      </c>
      <c r="L10" s="26" t="s">
        <v>558</v>
      </c>
    </row>
    <row r="11" spans="1:12" ht="18" customHeight="1" x14ac:dyDescent="0.25">
      <c r="A11" s="26">
        <v>5</v>
      </c>
      <c r="B11" s="27" t="s">
        <v>263</v>
      </c>
      <c r="C11" s="15" t="s">
        <v>276</v>
      </c>
      <c r="D11" s="15" t="s">
        <v>277</v>
      </c>
      <c r="E11" s="15" t="s">
        <v>278</v>
      </c>
      <c r="F11" s="15" t="s">
        <v>32</v>
      </c>
      <c r="G11" s="95" t="s">
        <v>20</v>
      </c>
      <c r="H11" s="38">
        <v>38834</v>
      </c>
      <c r="I11" s="95">
        <v>5</v>
      </c>
      <c r="J11" s="95">
        <v>21</v>
      </c>
      <c r="K11" s="75">
        <f t="shared" si="0"/>
        <v>0.84</v>
      </c>
      <c r="L11" s="26" t="s">
        <v>558</v>
      </c>
    </row>
    <row r="12" spans="1:12" ht="18" customHeight="1" x14ac:dyDescent="0.25">
      <c r="A12" s="37">
        <v>6</v>
      </c>
      <c r="B12" s="44" t="s">
        <v>307</v>
      </c>
      <c r="C12" s="62" t="s">
        <v>313</v>
      </c>
      <c r="D12" s="37" t="s">
        <v>314</v>
      </c>
      <c r="E12" s="37" t="s">
        <v>34</v>
      </c>
      <c r="F12" s="37" t="s">
        <v>145</v>
      </c>
      <c r="G12" s="102" t="s">
        <v>20</v>
      </c>
      <c r="H12" s="45">
        <v>38824</v>
      </c>
      <c r="I12" s="102">
        <v>5</v>
      </c>
      <c r="J12" s="92">
        <v>21</v>
      </c>
      <c r="K12" s="75">
        <f t="shared" si="0"/>
        <v>0.84</v>
      </c>
      <c r="L12" s="26" t="s">
        <v>558</v>
      </c>
    </row>
    <row r="13" spans="1:12" ht="18" customHeight="1" x14ac:dyDescent="0.25">
      <c r="A13" s="26">
        <v>7</v>
      </c>
      <c r="B13" s="131" t="s">
        <v>374</v>
      </c>
      <c r="C13" s="17" t="s">
        <v>377</v>
      </c>
      <c r="D13" s="134" t="s">
        <v>378</v>
      </c>
      <c r="E13" s="141" t="s">
        <v>48</v>
      </c>
      <c r="F13" s="141" t="s">
        <v>32</v>
      </c>
      <c r="G13" s="102" t="s">
        <v>20</v>
      </c>
      <c r="H13" s="148">
        <v>38978</v>
      </c>
      <c r="I13" s="102">
        <v>5</v>
      </c>
      <c r="J13" s="92">
        <v>21</v>
      </c>
      <c r="K13" s="75">
        <f t="shared" si="0"/>
        <v>0.84</v>
      </c>
      <c r="L13" s="26" t="s">
        <v>558</v>
      </c>
    </row>
    <row r="14" spans="1:12" ht="18" customHeight="1" x14ac:dyDescent="0.25">
      <c r="A14" s="37">
        <v>8</v>
      </c>
      <c r="B14" s="18" t="s">
        <v>80</v>
      </c>
      <c r="C14" s="17" t="s">
        <v>90</v>
      </c>
      <c r="D14" s="11" t="s">
        <v>30</v>
      </c>
      <c r="E14" s="7" t="s">
        <v>31</v>
      </c>
      <c r="F14" s="7" t="s">
        <v>32</v>
      </c>
      <c r="G14" s="108" t="s">
        <v>20</v>
      </c>
      <c r="H14" s="12">
        <v>38663</v>
      </c>
      <c r="I14" s="90">
        <v>5</v>
      </c>
      <c r="J14" s="91">
        <v>20</v>
      </c>
      <c r="K14" s="75">
        <f t="shared" si="0"/>
        <v>0.8</v>
      </c>
      <c r="L14" s="26" t="s">
        <v>558</v>
      </c>
    </row>
    <row r="15" spans="1:12" ht="18" customHeight="1" x14ac:dyDescent="0.25">
      <c r="A15" s="26">
        <v>9</v>
      </c>
      <c r="B15" s="29" t="s">
        <v>110</v>
      </c>
      <c r="C15" s="28" t="s">
        <v>115</v>
      </c>
      <c r="D15" s="31" t="s">
        <v>116</v>
      </c>
      <c r="E15" s="28" t="s">
        <v>57</v>
      </c>
      <c r="F15" s="26" t="s">
        <v>23</v>
      </c>
      <c r="G15" s="101" t="s">
        <v>20</v>
      </c>
      <c r="H15" s="30">
        <v>38969</v>
      </c>
      <c r="I15" s="102">
        <v>5</v>
      </c>
      <c r="J15" s="92">
        <v>20</v>
      </c>
      <c r="K15" s="75">
        <f t="shared" si="0"/>
        <v>0.8</v>
      </c>
      <c r="L15" s="26" t="s">
        <v>558</v>
      </c>
    </row>
    <row r="16" spans="1:12" ht="18" customHeight="1" x14ac:dyDescent="0.25">
      <c r="A16" s="37">
        <v>10</v>
      </c>
      <c r="B16" s="29" t="s">
        <v>110</v>
      </c>
      <c r="C16" s="28" t="s">
        <v>136</v>
      </c>
      <c r="D16" s="31" t="s">
        <v>137</v>
      </c>
      <c r="E16" s="28" t="s">
        <v>138</v>
      </c>
      <c r="F16" s="26" t="s">
        <v>32</v>
      </c>
      <c r="G16" s="101" t="s">
        <v>20</v>
      </c>
      <c r="H16" s="30">
        <v>39173</v>
      </c>
      <c r="I16" s="102">
        <v>5</v>
      </c>
      <c r="J16" s="92">
        <v>20</v>
      </c>
      <c r="K16" s="75">
        <f t="shared" si="0"/>
        <v>0.8</v>
      </c>
      <c r="L16" s="26" t="s">
        <v>558</v>
      </c>
    </row>
    <row r="17" spans="1:12" ht="18" customHeight="1" x14ac:dyDescent="0.25">
      <c r="A17" s="26">
        <v>11</v>
      </c>
      <c r="B17" s="44" t="s">
        <v>307</v>
      </c>
      <c r="C17" s="62" t="s">
        <v>321</v>
      </c>
      <c r="D17" s="37" t="s">
        <v>322</v>
      </c>
      <c r="E17" s="37" t="s">
        <v>317</v>
      </c>
      <c r="F17" s="37" t="s">
        <v>323</v>
      </c>
      <c r="G17" s="102" t="s">
        <v>20</v>
      </c>
      <c r="H17" s="45">
        <v>39130</v>
      </c>
      <c r="I17" s="102">
        <v>5</v>
      </c>
      <c r="J17" s="159">
        <v>20</v>
      </c>
      <c r="K17" s="75">
        <f t="shared" si="0"/>
        <v>0.8</v>
      </c>
      <c r="L17" s="26" t="s">
        <v>558</v>
      </c>
    </row>
    <row r="18" spans="1:12" ht="18" customHeight="1" x14ac:dyDescent="0.25">
      <c r="A18" s="37">
        <v>12</v>
      </c>
      <c r="B18" s="131" t="s">
        <v>374</v>
      </c>
      <c r="C18" s="37" t="s">
        <v>381</v>
      </c>
      <c r="D18" s="134" t="s">
        <v>382</v>
      </c>
      <c r="E18" s="141" t="s">
        <v>34</v>
      </c>
      <c r="F18" s="141" t="s">
        <v>216</v>
      </c>
      <c r="G18" s="102" t="s">
        <v>20</v>
      </c>
      <c r="H18" s="148">
        <v>38874</v>
      </c>
      <c r="I18" s="102">
        <v>5</v>
      </c>
      <c r="J18" s="92">
        <v>20</v>
      </c>
      <c r="K18" s="75">
        <f t="shared" si="0"/>
        <v>0.8</v>
      </c>
      <c r="L18" s="26" t="s">
        <v>558</v>
      </c>
    </row>
    <row r="19" spans="1:12" ht="18" customHeight="1" x14ac:dyDescent="0.25">
      <c r="A19" s="26">
        <v>13</v>
      </c>
      <c r="B19" s="131" t="s">
        <v>374</v>
      </c>
      <c r="C19" s="37" t="s">
        <v>386</v>
      </c>
      <c r="D19" s="134" t="s">
        <v>387</v>
      </c>
      <c r="E19" s="134" t="s">
        <v>388</v>
      </c>
      <c r="F19" s="134" t="s">
        <v>389</v>
      </c>
      <c r="G19" s="102" t="s">
        <v>20</v>
      </c>
      <c r="H19" s="148">
        <v>38766</v>
      </c>
      <c r="I19" s="102">
        <v>5</v>
      </c>
      <c r="J19" s="92">
        <v>20</v>
      </c>
      <c r="K19" s="75">
        <f t="shared" si="0"/>
        <v>0.8</v>
      </c>
      <c r="L19" s="26" t="s">
        <v>558</v>
      </c>
    </row>
    <row r="20" spans="1:12" ht="18" customHeight="1" x14ac:dyDescent="0.25">
      <c r="A20" s="37">
        <v>14</v>
      </c>
      <c r="B20" s="129" t="s">
        <v>457</v>
      </c>
      <c r="C20" s="132" t="s">
        <v>468</v>
      </c>
      <c r="D20" s="42" t="s">
        <v>469</v>
      </c>
      <c r="E20" s="140" t="s">
        <v>51</v>
      </c>
      <c r="F20" s="140" t="s">
        <v>19</v>
      </c>
      <c r="G20" s="165" t="s">
        <v>20</v>
      </c>
      <c r="H20" s="146" t="s">
        <v>470</v>
      </c>
      <c r="I20" s="156">
        <v>5</v>
      </c>
      <c r="J20" s="161">
        <v>20</v>
      </c>
      <c r="K20" s="75">
        <f t="shared" si="0"/>
        <v>0.8</v>
      </c>
      <c r="L20" s="26" t="s">
        <v>558</v>
      </c>
    </row>
    <row r="21" spans="1:12" ht="18" customHeight="1" x14ac:dyDescent="0.25">
      <c r="A21" s="26">
        <v>15</v>
      </c>
      <c r="B21" s="37" t="s">
        <v>508</v>
      </c>
      <c r="C21" s="37" t="s">
        <v>509</v>
      </c>
      <c r="D21" s="37" t="s">
        <v>510</v>
      </c>
      <c r="E21" s="37" t="s">
        <v>511</v>
      </c>
      <c r="F21" s="37" t="s">
        <v>512</v>
      </c>
      <c r="G21" s="92" t="s">
        <v>20</v>
      </c>
      <c r="H21" s="83">
        <v>39042</v>
      </c>
      <c r="I21" s="92">
        <v>5</v>
      </c>
      <c r="J21" s="92">
        <v>19</v>
      </c>
      <c r="K21" s="75">
        <f t="shared" si="0"/>
        <v>0.76</v>
      </c>
      <c r="L21" s="26" t="s">
        <v>558</v>
      </c>
    </row>
    <row r="22" spans="1:12" ht="18" customHeight="1" x14ac:dyDescent="0.25">
      <c r="A22" s="37">
        <v>16</v>
      </c>
      <c r="B22" s="29" t="s">
        <v>110</v>
      </c>
      <c r="C22" s="28" t="s">
        <v>139</v>
      </c>
      <c r="D22" s="31" t="s">
        <v>140</v>
      </c>
      <c r="E22" s="28" t="s">
        <v>141</v>
      </c>
      <c r="F22" s="26" t="s">
        <v>29</v>
      </c>
      <c r="G22" s="101" t="s">
        <v>20</v>
      </c>
      <c r="H22" s="30">
        <v>38796</v>
      </c>
      <c r="I22" s="102">
        <v>5</v>
      </c>
      <c r="J22" s="92">
        <v>18</v>
      </c>
      <c r="K22" s="75">
        <f t="shared" si="0"/>
        <v>0.72</v>
      </c>
      <c r="L22" s="26" t="s">
        <v>558</v>
      </c>
    </row>
    <row r="23" spans="1:12" ht="18" customHeight="1" x14ac:dyDescent="0.25">
      <c r="A23" s="26">
        <v>17</v>
      </c>
      <c r="B23" s="44" t="s">
        <v>307</v>
      </c>
      <c r="C23" s="62" t="s">
        <v>310</v>
      </c>
      <c r="D23" s="37" t="s">
        <v>311</v>
      </c>
      <c r="E23" s="37" t="s">
        <v>312</v>
      </c>
      <c r="F23" s="37" t="s">
        <v>40</v>
      </c>
      <c r="G23" s="102" t="s">
        <v>20</v>
      </c>
      <c r="H23" s="45">
        <v>38880</v>
      </c>
      <c r="I23" s="102">
        <v>5</v>
      </c>
      <c r="J23" s="92">
        <v>18</v>
      </c>
      <c r="K23" s="75">
        <f t="shared" si="0"/>
        <v>0.72</v>
      </c>
      <c r="L23" s="26" t="s">
        <v>558</v>
      </c>
    </row>
    <row r="24" spans="1:12" ht="18" customHeight="1" x14ac:dyDescent="0.25">
      <c r="A24" s="37">
        <v>18</v>
      </c>
      <c r="B24" s="44" t="s">
        <v>307</v>
      </c>
      <c r="C24" s="62" t="s">
        <v>315</v>
      </c>
      <c r="D24" s="37" t="s">
        <v>316</v>
      </c>
      <c r="E24" s="37" t="s">
        <v>317</v>
      </c>
      <c r="F24" s="37" t="s">
        <v>23</v>
      </c>
      <c r="G24" s="102" t="s">
        <v>20</v>
      </c>
      <c r="H24" s="45">
        <v>39026</v>
      </c>
      <c r="I24" s="102">
        <v>5</v>
      </c>
      <c r="J24" s="104">
        <v>18</v>
      </c>
      <c r="K24" s="75">
        <f t="shared" si="0"/>
        <v>0.72</v>
      </c>
      <c r="L24" s="26" t="s">
        <v>558</v>
      </c>
    </row>
    <row r="25" spans="1:12" ht="18" customHeight="1" x14ac:dyDescent="0.25">
      <c r="A25" s="26">
        <v>19</v>
      </c>
      <c r="B25" s="131" t="s">
        <v>374</v>
      </c>
      <c r="C25" s="37" t="s">
        <v>383</v>
      </c>
      <c r="D25" s="134" t="s">
        <v>384</v>
      </c>
      <c r="E25" s="141" t="s">
        <v>45</v>
      </c>
      <c r="F25" s="141" t="s">
        <v>79</v>
      </c>
      <c r="G25" s="102" t="s">
        <v>20</v>
      </c>
      <c r="H25" s="155" t="s">
        <v>385</v>
      </c>
      <c r="I25" s="102">
        <v>5</v>
      </c>
      <c r="J25" s="92">
        <v>18</v>
      </c>
      <c r="K25" s="75">
        <f t="shared" si="0"/>
        <v>0.72</v>
      </c>
      <c r="L25" s="26" t="s">
        <v>558</v>
      </c>
    </row>
    <row r="26" spans="1:12" ht="18" customHeight="1" x14ac:dyDescent="0.25">
      <c r="A26" s="37">
        <v>20</v>
      </c>
      <c r="B26" s="18" t="s">
        <v>80</v>
      </c>
      <c r="C26" s="17" t="s">
        <v>87</v>
      </c>
      <c r="D26" s="6" t="s">
        <v>17</v>
      </c>
      <c r="E26" s="7" t="s">
        <v>18</v>
      </c>
      <c r="F26" s="7" t="s">
        <v>19</v>
      </c>
      <c r="G26" s="108" t="s">
        <v>20</v>
      </c>
      <c r="H26" s="8">
        <v>38842</v>
      </c>
      <c r="I26" s="90">
        <v>5</v>
      </c>
      <c r="J26" s="101">
        <v>17</v>
      </c>
      <c r="K26" s="75">
        <f t="shared" si="0"/>
        <v>0.68</v>
      </c>
      <c r="L26" s="62" t="s">
        <v>559</v>
      </c>
    </row>
    <row r="27" spans="1:12" ht="18" customHeight="1" x14ac:dyDescent="0.25">
      <c r="A27" s="26">
        <v>21</v>
      </c>
      <c r="B27" s="18" t="s">
        <v>80</v>
      </c>
      <c r="C27" s="17" t="s">
        <v>89</v>
      </c>
      <c r="D27" s="11" t="s">
        <v>38</v>
      </c>
      <c r="E27" s="10" t="s">
        <v>39</v>
      </c>
      <c r="F27" s="10" t="s">
        <v>40</v>
      </c>
      <c r="G27" s="108" t="s">
        <v>20</v>
      </c>
      <c r="H27" s="12">
        <v>38841</v>
      </c>
      <c r="I27" s="90">
        <v>5</v>
      </c>
      <c r="J27" s="91">
        <v>17</v>
      </c>
      <c r="K27" s="75">
        <f t="shared" si="0"/>
        <v>0.68</v>
      </c>
      <c r="L27" s="62" t="s">
        <v>559</v>
      </c>
    </row>
    <row r="28" spans="1:12" ht="18" customHeight="1" x14ac:dyDescent="0.25">
      <c r="A28" s="37">
        <v>22</v>
      </c>
      <c r="B28" s="18" t="s">
        <v>80</v>
      </c>
      <c r="C28" s="17" t="s">
        <v>82</v>
      </c>
      <c r="D28" s="11" t="s">
        <v>47</v>
      </c>
      <c r="E28" s="7" t="s">
        <v>48</v>
      </c>
      <c r="F28" s="7" t="s">
        <v>49</v>
      </c>
      <c r="G28" s="108" t="s">
        <v>20</v>
      </c>
      <c r="H28" s="12">
        <v>38727</v>
      </c>
      <c r="I28" s="90">
        <v>5</v>
      </c>
      <c r="J28" s="91">
        <v>17</v>
      </c>
      <c r="K28" s="75">
        <f t="shared" si="0"/>
        <v>0.68</v>
      </c>
      <c r="L28" s="62" t="s">
        <v>559</v>
      </c>
    </row>
    <row r="29" spans="1:12" ht="18" customHeight="1" x14ac:dyDescent="0.25">
      <c r="A29" s="26">
        <v>23</v>
      </c>
      <c r="B29" s="27" t="s">
        <v>263</v>
      </c>
      <c r="C29" s="15" t="s">
        <v>267</v>
      </c>
      <c r="D29" s="15" t="s">
        <v>268</v>
      </c>
      <c r="E29" s="15" t="s">
        <v>269</v>
      </c>
      <c r="F29" s="15" t="s">
        <v>46</v>
      </c>
      <c r="G29" s="95" t="s">
        <v>20</v>
      </c>
      <c r="H29" s="38">
        <v>38793</v>
      </c>
      <c r="I29" s="95">
        <v>5</v>
      </c>
      <c r="J29" s="95">
        <v>17</v>
      </c>
      <c r="K29" s="75">
        <f t="shared" si="0"/>
        <v>0.68</v>
      </c>
      <c r="L29" s="62" t="s">
        <v>559</v>
      </c>
    </row>
    <row r="30" spans="1:12" ht="18" customHeight="1" x14ac:dyDescent="0.25">
      <c r="A30" s="37">
        <v>24</v>
      </c>
      <c r="B30" s="27" t="s">
        <v>263</v>
      </c>
      <c r="C30" s="15" t="s">
        <v>273</v>
      </c>
      <c r="D30" s="15" t="s">
        <v>274</v>
      </c>
      <c r="E30" s="15" t="s">
        <v>275</v>
      </c>
      <c r="F30" s="15" t="s">
        <v>19</v>
      </c>
      <c r="G30" s="95" t="s">
        <v>20</v>
      </c>
      <c r="H30" s="38">
        <v>38938</v>
      </c>
      <c r="I30" s="95">
        <v>5</v>
      </c>
      <c r="J30" s="95">
        <v>17</v>
      </c>
      <c r="K30" s="75">
        <f t="shared" si="0"/>
        <v>0.68</v>
      </c>
      <c r="L30" s="62" t="s">
        <v>559</v>
      </c>
    </row>
    <row r="31" spans="1:12" ht="18" customHeight="1" x14ac:dyDescent="0.25">
      <c r="A31" s="26">
        <v>25</v>
      </c>
      <c r="B31" s="44" t="s">
        <v>307</v>
      </c>
      <c r="C31" s="62" t="s">
        <v>318</v>
      </c>
      <c r="D31" s="37" t="s">
        <v>319</v>
      </c>
      <c r="E31" s="37" t="s">
        <v>162</v>
      </c>
      <c r="F31" s="37" t="s">
        <v>320</v>
      </c>
      <c r="G31" s="102" t="s">
        <v>20</v>
      </c>
      <c r="H31" s="45">
        <v>38841</v>
      </c>
      <c r="I31" s="102">
        <v>5</v>
      </c>
      <c r="J31" s="92">
        <v>17</v>
      </c>
      <c r="K31" s="75">
        <f t="shared" si="0"/>
        <v>0.68</v>
      </c>
      <c r="L31" s="62" t="s">
        <v>559</v>
      </c>
    </row>
    <row r="32" spans="1:12" ht="18" customHeight="1" x14ac:dyDescent="0.25">
      <c r="A32" s="37">
        <v>26</v>
      </c>
      <c r="B32" s="18" t="s">
        <v>80</v>
      </c>
      <c r="C32" s="17" t="s">
        <v>85</v>
      </c>
      <c r="D32" s="9" t="s">
        <v>21</v>
      </c>
      <c r="E32" s="7" t="s">
        <v>22</v>
      </c>
      <c r="F32" s="7" t="s">
        <v>23</v>
      </c>
      <c r="G32" s="108" t="s">
        <v>20</v>
      </c>
      <c r="H32" s="8">
        <v>38933</v>
      </c>
      <c r="I32" s="90">
        <v>5</v>
      </c>
      <c r="J32" s="91">
        <v>16</v>
      </c>
      <c r="K32" s="75">
        <f t="shared" si="0"/>
        <v>0.64</v>
      </c>
      <c r="L32" s="62" t="s">
        <v>559</v>
      </c>
    </row>
    <row r="33" spans="1:12" ht="18" customHeight="1" x14ac:dyDescent="0.25">
      <c r="A33" s="26">
        <v>27</v>
      </c>
      <c r="B33" s="18" t="s">
        <v>80</v>
      </c>
      <c r="C33" s="17" t="s">
        <v>88</v>
      </c>
      <c r="D33" s="11" t="s">
        <v>50</v>
      </c>
      <c r="E33" s="10" t="s">
        <v>51</v>
      </c>
      <c r="F33" s="10" t="s">
        <v>32</v>
      </c>
      <c r="G33" s="108" t="s">
        <v>20</v>
      </c>
      <c r="H33" s="12">
        <v>38779</v>
      </c>
      <c r="I33" s="90">
        <v>5</v>
      </c>
      <c r="J33" s="91">
        <v>16</v>
      </c>
      <c r="K33" s="75">
        <f t="shared" si="0"/>
        <v>0.64</v>
      </c>
      <c r="L33" s="62" t="s">
        <v>559</v>
      </c>
    </row>
    <row r="34" spans="1:12" ht="18" customHeight="1" x14ac:dyDescent="0.25">
      <c r="A34" s="37">
        <v>28</v>
      </c>
      <c r="B34" s="29" t="s">
        <v>110</v>
      </c>
      <c r="C34" s="28" t="s">
        <v>117</v>
      </c>
      <c r="D34" s="31" t="s">
        <v>118</v>
      </c>
      <c r="E34" s="28" t="s">
        <v>39</v>
      </c>
      <c r="F34" s="26" t="s">
        <v>119</v>
      </c>
      <c r="G34" s="101" t="s">
        <v>20</v>
      </c>
      <c r="H34" s="30">
        <v>38826</v>
      </c>
      <c r="I34" s="102">
        <v>5</v>
      </c>
      <c r="J34" s="92">
        <v>16</v>
      </c>
      <c r="K34" s="75">
        <f t="shared" si="0"/>
        <v>0.64</v>
      </c>
      <c r="L34" s="62" t="s">
        <v>559</v>
      </c>
    </row>
    <row r="35" spans="1:12" ht="18" customHeight="1" x14ac:dyDescent="0.25">
      <c r="A35" s="26">
        <v>29</v>
      </c>
      <c r="B35" s="62" t="s">
        <v>219</v>
      </c>
      <c r="C35" s="62" t="s">
        <v>220</v>
      </c>
      <c r="D35" s="62" t="s">
        <v>221</v>
      </c>
      <c r="E35" s="62" t="s">
        <v>34</v>
      </c>
      <c r="F35" s="62" t="s">
        <v>64</v>
      </c>
      <c r="G35" s="92" t="s">
        <v>20</v>
      </c>
      <c r="H35" s="63">
        <v>38773</v>
      </c>
      <c r="I35" s="103">
        <v>5</v>
      </c>
      <c r="J35" s="92">
        <v>16</v>
      </c>
      <c r="K35" s="75">
        <f t="shared" si="0"/>
        <v>0.64</v>
      </c>
      <c r="L35" s="62" t="s">
        <v>559</v>
      </c>
    </row>
    <row r="36" spans="1:12" ht="18" customHeight="1" x14ac:dyDescent="0.25">
      <c r="A36" s="37">
        <v>30</v>
      </c>
      <c r="B36" s="131" t="s">
        <v>374</v>
      </c>
      <c r="C36" s="17" t="s">
        <v>375</v>
      </c>
      <c r="D36" s="134" t="s">
        <v>376</v>
      </c>
      <c r="E36" s="141" t="s">
        <v>45</v>
      </c>
      <c r="F36" s="141" t="s">
        <v>209</v>
      </c>
      <c r="G36" s="102" t="s">
        <v>20</v>
      </c>
      <c r="H36" s="148">
        <v>38891</v>
      </c>
      <c r="I36" s="102">
        <v>5</v>
      </c>
      <c r="J36" s="92">
        <v>16</v>
      </c>
      <c r="K36" s="75">
        <f t="shared" si="0"/>
        <v>0.64</v>
      </c>
      <c r="L36" s="62" t="s">
        <v>559</v>
      </c>
    </row>
    <row r="37" spans="1:12" ht="18" customHeight="1" x14ac:dyDescent="0.25">
      <c r="A37" s="26">
        <v>31</v>
      </c>
      <c r="B37" s="44" t="s">
        <v>412</v>
      </c>
      <c r="C37" s="17" t="s">
        <v>413</v>
      </c>
      <c r="D37" s="137" t="s">
        <v>414</v>
      </c>
      <c r="E37" s="137" t="s">
        <v>415</v>
      </c>
      <c r="F37" s="137" t="s">
        <v>46</v>
      </c>
      <c r="G37" s="101" t="s">
        <v>20</v>
      </c>
      <c r="H37" s="152">
        <v>38835</v>
      </c>
      <c r="I37" s="102">
        <v>5</v>
      </c>
      <c r="J37" s="101">
        <v>16</v>
      </c>
      <c r="K37" s="75">
        <f t="shared" si="0"/>
        <v>0.64</v>
      </c>
      <c r="L37" s="62" t="s">
        <v>559</v>
      </c>
    </row>
    <row r="38" spans="1:12" ht="18" customHeight="1" x14ac:dyDescent="0.25">
      <c r="A38" s="37">
        <v>32</v>
      </c>
      <c r="B38" s="129" t="s">
        <v>457</v>
      </c>
      <c r="C38" s="132" t="s">
        <v>458</v>
      </c>
      <c r="D38" s="42" t="s">
        <v>459</v>
      </c>
      <c r="E38" s="140" t="s">
        <v>42</v>
      </c>
      <c r="F38" s="140" t="s">
        <v>166</v>
      </c>
      <c r="G38" s="165" t="s">
        <v>20</v>
      </c>
      <c r="H38" s="146" t="s">
        <v>460</v>
      </c>
      <c r="I38" s="156">
        <v>5</v>
      </c>
      <c r="J38" s="164">
        <v>16</v>
      </c>
      <c r="K38" s="75">
        <f t="shared" si="0"/>
        <v>0.64</v>
      </c>
      <c r="L38" s="62" t="s">
        <v>559</v>
      </c>
    </row>
    <row r="39" spans="1:12" ht="18" customHeight="1" x14ac:dyDescent="0.25">
      <c r="A39" s="26">
        <v>33</v>
      </c>
      <c r="B39" s="18" t="s">
        <v>80</v>
      </c>
      <c r="C39" s="17" t="s">
        <v>86</v>
      </c>
      <c r="D39" s="11" t="s">
        <v>33</v>
      </c>
      <c r="E39" s="10" t="s">
        <v>34</v>
      </c>
      <c r="F39" s="10" t="s">
        <v>35</v>
      </c>
      <c r="G39" s="108" t="s">
        <v>20</v>
      </c>
      <c r="H39" s="12">
        <v>38767</v>
      </c>
      <c r="I39" s="90">
        <v>5</v>
      </c>
      <c r="J39" s="91">
        <v>15</v>
      </c>
      <c r="K39" s="75">
        <f t="shared" ref="K39:K69" si="1">J39/25</f>
        <v>0.6</v>
      </c>
      <c r="L39" s="62" t="s">
        <v>559</v>
      </c>
    </row>
    <row r="40" spans="1:12" ht="18" customHeight="1" x14ac:dyDescent="0.25">
      <c r="A40" s="37">
        <v>34</v>
      </c>
      <c r="B40" s="18" t="s">
        <v>80</v>
      </c>
      <c r="C40" s="17" t="s">
        <v>81</v>
      </c>
      <c r="D40" s="11" t="s">
        <v>52</v>
      </c>
      <c r="E40" s="10" t="s">
        <v>53</v>
      </c>
      <c r="F40" s="10" t="s">
        <v>49</v>
      </c>
      <c r="G40" s="108" t="s">
        <v>20</v>
      </c>
      <c r="H40" s="12">
        <v>38978</v>
      </c>
      <c r="I40" s="90">
        <v>5</v>
      </c>
      <c r="J40" s="91">
        <v>15</v>
      </c>
      <c r="K40" s="75">
        <f t="shared" si="1"/>
        <v>0.6</v>
      </c>
      <c r="L40" s="62" t="s">
        <v>559</v>
      </c>
    </row>
    <row r="41" spans="1:12" ht="18" customHeight="1" x14ac:dyDescent="0.25">
      <c r="A41" s="26">
        <v>35</v>
      </c>
      <c r="B41" s="33" t="s">
        <v>187</v>
      </c>
      <c r="C41" s="35" t="s">
        <v>188</v>
      </c>
      <c r="D41" s="136" t="s">
        <v>189</v>
      </c>
      <c r="E41" s="143" t="s">
        <v>184</v>
      </c>
      <c r="F41" s="143" t="s">
        <v>46</v>
      </c>
      <c r="G41" s="94" t="s">
        <v>20</v>
      </c>
      <c r="H41" s="36">
        <v>38959</v>
      </c>
      <c r="I41" s="158">
        <v>5</v>
      </c>
      <c r="J41" s="162">
        <v>15</v>
      </c>
      <c r="K41" s="75">
        <f t="shared" si="1"/>
        <v>0.6</v>
      </c>
      <c r="L41" s="62" t="s">
        <v>559</v>
      </c>
    </row>
    <row r="42" spans="1:12" ht="18" customHeight="1" x14ac:dyDescent="0.25">
      <c r="A42" s="37">
        <v>36</v>
      </c>
      <c r="B42" s="129" t="s">
        <v>457</v>
      </c>
      <c r="C42" s="132" t="s">
        <v>462</v>
      </c>
      <c r="D42" s="41" t="s">
        <v>463</v>
      </c>
      <c r="E42" s="142" t="s">
        <v>61</v>
      </c>
      <c r="F42" s="142" t="s">
        <v>43</v>
      </c>
      <c r="G42" s="156" t="s">
        <v>20</v>
      </c>
      <c r="H42" s="150" t="s">
        <v>464</v>
      </c>
      <c r="I42" s="107">
        <v>5</v>
      </c>
      <c r="J42" s="100">
        <v>15</v>
      </c>
      <c r="K42" s="75">
        <f t="shared" si="1"/>
        <v>0.6</v>
      </c>
      <c r="L42" s="62" t="s">
        <v>559</v>
      </c>
    </row>
    <row r="43" spans="1:12" ht="18" customHeight="1" x14ac:dyDescent="0.25">
      <c r="A43" s="26">
        <v>37</v>
      </c>
      <c r="B43" s="129" t="s">
        <v>457</v>
      </c>
      <c r="C43" s="132" t="s">
        <v>471</v>
      </c>
      <c r="D43" s="42" t="s">
        <v>472</v>
      </c>
      <c r="E43" s="140" t="s">
        <v>473</v>
      </c>
      <c r="F43" s="140" t="s">
        <v>64</v>
      </c>
      <c r="G43" s="165" t="s">
        <v>20</v>
      </c>
      <c r="H43" s="146" t="s">
        <v>474</v>
      </c>
      <c r="I43" s="107">
        <v>5</v>
      </c>
      <c r="J43" s="100">
        <v>15</v>
      </c>
      <c r="K43" s="75">
        <f t="shared" si="1"/>
        <v>0.6</v>
      </c>
      <c r="L43" s="62" t="s">
        <v>559</v>
      </c>
    </row>
    <row r="44" spans="1:12" ht="18" customHeight="1" x14ac:dyDescent="0.25">
      <c r="A44" s="37">
        <v>38</v>
      </c>
      <c r="B44" s="18" t="s">
        <v>528</v>
      </c>
      <c r="C44" s="17" t="s">
        <v>534</v>
      </c>
      <c r="D44" s="135" t="s">
        <v>535</v>
      </c>
      <c r="E44" s="135" t="s">
        <v>159</v>
      </c>
      <c r="F44" s="135" t="s">
        <v>49</v>
      </c>
      <c r="G44" s="101" t="s">
        <v>20</v>
      </c>
      <c r="H44" s="101"/>
      <c r="I44" s="116">
        <v>5</v>
      </c>
      <c r="J44" s="54">
        <v>15</v>
      </c>
      <c r="K44" s="75">
        <f t="shared" si="1"/>
        <v>0.6</v>
      </c>
      <c r="L44" s="62" t="s">
        <v>559</v>
      </c>
    </row>
    <row r="45" spans="1:12" ht="18" customHeight="1" x14ac:dyDescent="0.25">
      <c r="A45" s="26">
        <v>39</v>
      </c>
      <c r="B45" s="18" t="s">
        <v>80</v>
      </c>
      <c r="C45" s="17" t="s">
        <v>93</v>
      </c>
      <c r="D45" s="11" t="s">
        <v>44</v>
      </c>
      <c r="E45" s="7" t="s">
        <v>45</v>
      </c>
      <c r="F45" s="7" t="s">
        <v>46</v>
      </c>
      <c r="G45" s="108" t="s">
        <v>20</v>
      </c>
      <c r="H45" s="12">
        <v>39065</v>
      </c>
      <c r="I45" s="116">
        <v>5</v>
      </c>
      <c r="J45" s="160">
        <v>14</v>
      </c>
      <c r="K45" s="75">
        <f t="shared" si="1"/>
        <v>0.56000000000000005</v>
      </c>
      <c r="L45" s="62" t="s">
        <v>559</v>
      </c>
    </row>
    <row r="46" spans="1:12" ht="18" customHeight="1" x14ac:dyDescent="0.25">
      <c r="A46" s="37">
        <v>40</v>
      </c>
      <c r="B46" s="29" t="s">
        <v>110</v>
      </c>
      <c r="C46" s="28" t="s">
        <v>111</v>
      </c>
      <c r="D46" s="31" t="s">
        <v>112</v>
      </c>
      <c r="E46" s="28" t="s">
        <v>113</v>
      </c>
      <c r="F46" s="26" t="s">
        <v>114</v>
      </c>
      <c r="G46" s="101" t="s">
        <v>20</v>
      </c>
      <c r="H46" s="30">
        <v>38972</v>
      </c>
      <c r="I46" s="96">
        <v>5</v>
      </c>
      <c r="J46" s="160">
        <v>14</v>
      </c>
      <c r="K46" s="75">
        <f t="shared" si="1"/>
        <v>0.56000000000000005</v>
      </c>
      <c r="L46" s="62" t="s">
        <v>559</v>
      </c>
    </row>
    <row r="47" spans="1:12" ht="18" customHeight="1" x14ac:dyDescent="0.25">
      <c r="A47" s="26">
        <v>41</v>
      </c>
      <c r="B47" s="128" t="s">
        <v>110</v>
      </c>
      <c r="C47" s="126" t="s">
        <v>120</v>
      </c>
      <c r="D47" s="133" t="s">
        <v>121</v>
      </c>
      <c r="E47" s="126" t="s">
        <v>122</v>
      </c>
      <c r="F47" s="79" t="s">
        <v>123</v>
      </c>
      <c r="G47" s="54" t="s">
        <v>20</v>
      </c>
      <c r="H47" s="145">
        <v>39016</v>
      </c>
      <c r="I47" s="96">
        <v>5</v>
      </c>
      <c r="J47" s="97">
        <v>14</v>
      </c>
      <c r="K47" s="75">
        <f t="shared" si="1"/>
        <v>0.56000000000000005</v>
      </c>
      <c r="L47" s="62" t="s">
        <v>559</v>
      </c>
    </row>
    <row r="48" spans="1:12" ht="18" customHeight="1" x14ac:dyDescent="0.25">
      <c r="A48" s="37">
        <v>42</v>
      </c>
      <c r="B48" s="55" t="s">
        <v>219</v>
      </c>
      <c r="C48" s="55" t="s">
        <v>222</v>
      </c>
      <c r="D48" s="55" t="s">
        <v>223</v>
      </c>
      <c r="E48" s="55" t="s">
        <v>42</v>
      </c>
      <c r="F48" s="55" t="s">
        <v>224</v>
      </c>
      <c r="G48" s="97" t="s">
        <v>20</v>
      </c>
      <c r="H48" s="149">
        <v>38863</v>
      </c>
      <c r="I48" s="97">
        <v>5</v>
      </c>
      <c r="J48" s="97">
        <v>14</v>
      </c>
      <c r="K48" s="75">
        <f t="shared" si="1"/>
        <v>0.56000000000000005</v>
      </c>
      <c r="L48" s="62" t="s">
        <v>559</v>
      </c>
    </row>
    <row r="49" spans="1:12" ht="18" customHeight="1" x14ac:dyDescent="0.25">
      <c r="A49" s="26">
        <v>43</v>
      </c>
      <c r="B49" s="130" t="s">
        <v>263</v>
      </c>
      <c r="C49" s="127" t="s">
        <v>264</v>
      </c>
      <c r="D49" s="127" t="s">
        <v>265</v>
      </c>
      <c r="E49" s="127" t="s">
        <v>266</v>
      </c>
      <c r="F49" s="127" t="s">
        <v>35</v>
      </c>
      <c r="G49" s="157" t="s">
        <v>20</v>
      </c>
      <c r="H49" s="147">
        <v>39046</v>
      </c>
      <c r="I49" s="157">
        <v>5</v>
      </c>
      <c r="J49" s="157">
        <v>14</v>
      </c>
      <c r="K49" s="75">
        <f t="shared" si="1"/>
        <v>0.56000000000000005</v>
      </c>
      <c r="L49" s="62" t="s">
        <v>559</v>
      </c>
    </row>
    <row r="50" spans="1:12" ht="18" customHeight="1" x14ac:dyDescent="0.25">
      <c r="A50" s="37">
        <v>44</v>
      </c>
      <c r="B50" s="67" t="s">
        <v>457</v>
      </c>
      <c r="C50" s="68" t="s">
        <v>461</v>
      </c>
      <c r="D50" s="69" t="s">
        <v>459</v>
      </c>
      <c r="E50" s="70" t="s">
        <v>71</v>
      </c>
      <c r="F50" s="70" t="s">
        <v>166</v>
      </c>
      <c r="G50" s="109" t="s">
        <v>20</v>
      </c>
      <c r="H50" s="71" t="s">
        <v>460</v>
      </c>
      <c r="I50" s="107">
        <v>5</v>
      </c>
      <c r="J50" s="99">
        <v>14</v>
      </c>
      <c r="K50" s="75">
        <f t="shared" si="1"/>
        <v>0.56000000000000005</v>
      </c>
      <c r="L50" s="62" t="s">
        <v>559</v>
      </c>
    </row>
    <row r="51" spans="1:12" ht="18" customHeight="1" x14ac:dyDescent="0.25">
      <c r="A51" s="26">
        <v>45</v>
      </c>
      <c r="B51" s="67" t="s">
        <v>457</v>
      </c>
      <c r="C51" s="68" t="s">
        <v>478</v>
      </c>
      <c r="D51" s="69" t="s">
        <v>479</v>
      </c>
      <c r="E51" s="70" t="s">
        <v>73</v>
      </c>
      <c r="F51" s="70" t="s">
        <v>29</v>
      </c>
      <c r="G51" s="109" t="s">
        <v>20</v>
      </c>
      <c r="H51" s="71" t="s">
        <v>480</v>
      </c>
      <c r="I51" s="107">
        <v>5</v>
      </c>
      <c r="J51" s="100">
        <v>14</v>
      </c>
      <c r="K51" s="75">
        <f t="shared" si="1"/>
        <v>0.56000000000000005</v>
      </c>
      <c r="L51" s="62" t="s">
        <v>559</v>
      </c>
    </row>
    <row r="52" spans="1:12" ht="18" customHeight="1" x14ac:dyDescent="0.25">
      <c r="A52" s="37">
        <v>46</v>
      </c>
      <c r="B52" s="49" t="s">
        <v>80</v>
      </c>
      <c r="C52" s="50" t="s">
        <v>84</v>
      </c>
      <c r="D52" s="139" t="s">
        <v>27</v>
      </c>
      <c r="E52" s="144" t="s">
        <v>28</v>
      </c>
      <c r="F52" s="144" t="s">
        <v>29</v>
      </c>
      <c r="G52" s="166" t="s">
        <v>20</v>
      </c>
      <c r="H52" s="154">
        <v>38790</v>
      </c>
      <c r="I52" s="116">
        <v>5</v>
      </c>
      <c r="J52" s="160">
        <v>13</v>
      </c>
      <c r="K52" s="75">
        <f t="shared" si="1"/>
        <v>0.52</v>
      </c>
      <c r="L52" s="62" t="s">
        <v>559</v>
      </c>
    </row>
    <row r="53" spans="1:12" ht="18" customHeight="1" x14ac:dyDescent="0.25">
      <c r="A53" s="26">
        <v>47</v>
      </c>
      <c r="B53" s="49" t="s">
        <v>80</v>
      </c>
      <c r="C53" s="50" t="s">
        <v>83</v>
      </c>
      <c r="D53" s="138" t="s">
        <v>41</v>
      </c>
      <c r="E53" s="144" t="s">
        <v>42</v>
      </c>
      <c r="F53" s="144" t="s">
        <v>43</v>
      </c>
      <c r="G53" s="166" t="s">
        <v>20</v>
      </c>
      <c r="H53" s="153">
        <v>39025</v>
      </c>
      <c r="I53" s="116">
        <v>5</v>
      </c>
      <c r="J53" s="160">
        <v>13</v>
      </c>
      <c r="K53" s="75">
        <f t="shared" si="1"/>
        <v>0.52</v>
      </c>
      <c r="L53" s="62" t="s">
        <v>559</v>
      </c>
    </row>
    <row r="54" spans="1:12" ht="18" customHeight="1" x14ac:dyDescent="0.25">
      <c r="A54" s="37">
        <v>48</v>
      </c>
      <c r="B54" s="49" t="s">
        <v>80</v>
      </c>
      <c r="C54" s="50" t="s">
        <v>95</v>
      </c>
      <c r="D54" s="138" t="s">
        <v>94</v>
      </c>
      <c r="E54" s="144" t="s">
        <v>48</v>
      </c>
      <c r="F54" s="144" t="s">
        <v>19</v>
      </c>
      <c r="G54" s="166" t="s">
        <v>20</v>
      </c>
      <c r="H54" s="153">
        <v>38977</v>
      </c>
      <c r="I54" s="116">
        <v>5</v>
      </c>
      <c r="J54" s="163">
        <v>13</v>
      </c>
      <c r="K54" s="75">
        <f t="shared" si="1"/>
        <v>0.52</v>
      </c>
      <c r="L54" s="62" t="s">
        <v>559</v>
      </c>
    </row>
    <row r="55" spans="1:12" ht="18" customHeight="1" x14ac:dyDescent="0.25">
      <c r="A55" s="26">
        <v>49</v>
      </c>
      <c r="B55" s="128" t="s">
        <v>110</v>
      </c>
      <c r="C55" s="126" t="s">
        <v>130</v>
      </c>
      <c r="D55" s="133" t="s">
        <v>131</v>
      </c>
      <c r="E55" s="126" t="s">
        <v>71</v>
      </c>
      <c r="F55" s="79" t="s">
        <v>19</v>
      </c>
      <c r="G55" s="54" t="s">
        <v>20</v>
      </c>
      <c r="H55" s="145">
        <v>38661</v>
      </c>
      <c r="I55" s="96">
        <v>5</v>
      </c>
      <c r="J55" s="98">
        <v>13</v>
      </c>
      <c r="K55" s="75">
        <f t="shared" si="1"/>
        <v>0.52</v>
      </c>
      <c r="L55" s="62" t="s">
        <v>559</v>
      </c>
    </row>
    <row r="56" spans="1:12" ht="18" customHeight="1" x14ac:dyDescent="0.25">
      <c r="A56" s="37">
        <v>50</v>
      </c>
      <c r="B56" s="130" t="s">
        <v>263</v>
      </c>
      <c r="C56" s="127" t="s">
        <v>270</v>
      </c>
      <c r="D56" s="127" t="s">
        <v>271</v>
      </c>
      <c r="E56" s="127" t="s">
        <v>113</v>
      </c>
      <c r="F56" s="127" t="s">
        <v>272</v>
      </c>
      <c r="G56" s="157" t="s">
        <v>20</v>
      </c>
      <c r="H56" s="147">
        <v>39090</v>
      </c>
      <c r="I56" s="157">
        <v>5</v>
      </c>
      <c r="J56" s="157">
        <v>13</v>
      </c>
      <c r="K56" s="75">
        <f t="shared" si="1"/>
        <v>0.52</v>
      </c>
      <c r="L56" s="62" t="s">
        <v>559</v>
      </c>
    </row>
    <row r="57" spans="1:12" ht="18" customHeight="1" x14ac:dyDescent="0.25">
      <c r="A57" s="26">
        <v>51</v>
      </c>
      <c r="B57" s="48" t="s">
        <v>307</v>
      </c>
      <c r="C57" s="79" t="s">
        <v>308</v>
      </c>
      <c r="D57" s="59" t="s">
        <v>309</v>
      </c>
      <c r="E57" s="59" t="s">
        <v>239</v>
      </c>
      <c r="F57" s="59" t="s">
        <v>23</v>
      </c>
      <c r="G57" s="96" t="s">
        <v>20</v>
      </c>
      <c r="H57" s="151">
        <v>38966</v>
      </c>
      <c r="I57" s="96">
        <v>5</v>
      </c>
      <c r="J57" s="97">
        <v>13</v>
      </c>
      <c r="K57" s="75">
        <f t="shared" si="1"/>
        <v>0.52</v>
      </c>
      <c r="L57" s="62" t="s">
        <v>559</v>
      </c>
    </row>
    <row r="58" spans="1:12" ht="18" customHeight="1" x14ac:dyDescent="0.25">
      <c r="A58" s="37">
        <v>52</v>
      </c>
      <c r="B58" s="49" t="s">
        <v>528</v>
      </c>
      <c r="C58" s="50" t="s">
        <v>529</v>
      </c>
      <c r="D58" s="51" t="s">
        <v>530</v>
      </c>
      <c r="E58" s="51" t="s">
        <v>73</v>
      </c>
      <c r="F58" s="51" t="s">
        <v>119</v>
      </c>
      <c r="G58" s="54" t="s">
        <v>20</v>
      </c>
      <c r="H58" s="54"/>
      <c r="I58" s="116">
        <v>5</v>
      </c>
      <c r="J58" s="54">
        <v>13</v>
      </c>
      <c r="K58" s="75">
        <f t="shared" si="1"/>
        <v>0.52</v>
      </c>
      <c r="L58" s="62" t="s">
        <v>559</v>
      </c>
    </row>
    <row r="59" spans="1:12" ht="18" customHeight="1" x14ac:dyDescent="0.25">
      <c r="A59" s="26">
        <v>53</v>
      </c>
      <c r="B59" s="128" t="s">
        <v>110</v>
      </c>
      <c r="C59" s="126" t="s">
        <v>124</v>
      </c>
      <c r="D59" s="133" t="s">
        <v>125</v>
      </c>
      <c r="E59" s="126" t="s">
        <v>126</v>
      </c>
      <c r="F59" s="79" t="s">
        <v>127</v>
      </c>
      <c r="G59" s="54" t="s">
        <v>20</v>
      </c>
      <c r="H59" s="145">
        <v>39030</v>
      </c>
      <c r="I59" s="96">
        <v>5</v>
      </c>
      <c r="J59" s="97">
        <v>11</v>
      </c>
      <c r="K59" s="75">
        <f t="shared" si="1"/>
        <v>0.44</v>
      </c>
      <c r="L59" s="62" t="s">
        <v>559</v>
      </c>
    </row>
    <row r="60" spans="1:12" ht="18" customHeight="1" x14ac:dyDescent="0.25">
      <c r="A60" s="37">
        <v>54</v>
      </c>
      <c r="B60" s="56" t="s">
        <v>374</v>
      </c>
      <c r="C60" s="50" t="s">
        <v>379</v>
      </c>
      <c r="D60" s="77" t="s">
        <v>380</v>
      </c>
      <c r="E60" s="64" t="s">
        <v>45</v>
      </c>
      <c r="F60" s="64" t="s">
        <v>323</v>
      </c>
      <c r="G60" s="96" t="s">
        <v>20</v>
      </c>
      <c r="H60" s="78">
        <v>38818</v>
      </c>
      <c r="I60" s="96">
        <v>5</v>
      </c>
      <c r="J60" s="97">
        <v>11</v>
      </c>
      <c r="K60" s="75">
        <f t="shared" si="1"/>
        <v>0.44</v>
      </c>
      <c r="L60" s="62" t="s">
        <v>559</v>
      </c>
    </row>
    <row r="61" spans="1:12" ht="18" customHeight="1" x14ac:dyDescent="0.25">
      <c r="A61" s="26">
        <v>55</v>
      </c>
      <c r="B61" s="48" t="s">
        <v>412</v>
      </c>
      <c r="C61" s="50" t="s">
        <v>416</v>
      </c>
      <c r="D61" s="65" t="s">
        <v>417</v>
      </c>
      <c r="E61" s="65" t="s">
        <v>42</v>
      </c>
      <c r="F61" s="65" t="s">
        <v>64</v>
      </c>
      <c r="G61" s="54" t="s">
        <v>20</v>
      </c>
      <c r="H61" s="52">
        <v>38985</v>
      </c>
      <c r="I61" s="96">
        <v>5</v>
      </c>
      <c r="J61" s="54">
        <v>11</v>
      </c>
      <c r="K61" s="75">
        <f t="shared" si="1"/>
        <v>0.44</v>
      </c>
      <c r="L61" s="62" t="s">
        <v>559</v>
      </c>
    </row>
    <row r="62" spans="1:12" ht="18" customHeight="1" x14ac:dyDescent="0.25">
      <c r="A62" s="37">
        <v>56</v>
      </c>
      <c r="B62" s="48" t="s">
        <v>412</v>
      </c>
      <c r="C62" s="50" t="s">
        <v>418</v>
      </c>
      <c r="D62" s="65" t="s">
        <v>419</v>
      </c>
      <c r="E62" s="65" t="s">
        <v>71</v>
      </c>
      <c r="F62" s="65" t="s">
        <v>46</v>
      </c>
      <c r="G62" s="54" t="s">
        <v>20</v>
      </c>
      <c r="H62" s="52">
        <v>38814</v>
      </c>
      <c r="I62" s="96">
        <v>5</v>
      </c>
      <c r="J62" s="54">
        <v>11</v>
      </c>
      <c r="K62" s="75">
        <f t="shared" si="1"/>
        <v>0.44</v>
      </c>
      <c r="L62" s="62" t="s">
        <v>559</v>
      </c>
    </row>
    <row r="63" spans="1:12" ht="18" customHeight="1" x14ac:dyDescent="0.25">
      <c r="A63" s="26">
        <v>57</v>
      </c>
      <c r="B63" s="67" t="s">
        <v>457</v>
      </c>
      <c r="C63" s="68" t="s">
        <v>465</v>
      </c>
      <c r="D63" s="72" t="s">
        <v>466</v>
      </c>
      <c r="E63" s="73" t="s">
        <v>159</v>
      </c>
      <c r="F63" s="73" t="s">
        <v>163</v>
      </c>
      <c r="G63" s="107" t="s">
        <v>20</v>
      </c>
      <c r="H63" s="74" t="s">
        <v>467</v>
      </c>
      <c r="I63" s="107">
        <v>5</v>
      </c>
      <c r="J63" s="100">
        <v>11</v>
      </c>
      <c r="K63" s="75">
        <f t="shared" si="1"/>
        <v>0.44</v>
      </c>
      <c r="L63" s="62" t="s">
        <v>559</v>
      </c>
    </row>
    <row r="64" spans="1:12" ht="18" customHeight="1" x14ac:dyDescent="0.25">
      <c r="A64" s="37">
        <v>58</v>
      </c>
      <c r="B64" s="49" t="s">
        <v>528</v>
      </c>
      <c r="C64" s="50" t="s">
        <v>531</v>
      </c>
      <c r="D64" s="51" t="s">
        <v>532</v>
      </c>
      <c r="E64" s="51" t="s">
        <v>533</v>
      </c>
      <c r="F64" s="51" t="s">
        <v>250</v>
      </c>
      <c r="G64" s="54" t="s">
        <v>20</v>
      </c>
      <c r="H64" s="54"/>
      <c r="I64" s="116">
        <v>5</v>
      </c>
      <c r="J64" s="54">
        <v>11</v>
      </c>
      <c r="K64" s="75">
        <f t="shared" si="1"/>
        <v>0.44</v>
      </c>
      <c r="L64" s="62" t="s">
        <v>559</v>
      </c>
    </row>
    <row r="65" spans="1:12" ht="18" customHeight="1" x14ac:dyDescent="0.25">
      <c r="A65" s="26">
        <v>59</v>
      </c>
      <c r="B65" s="128" t="s">
        <v>110</v>
      </c>
      <c r="C65" s="126" t="s">
        <v>128</v>
      </c>
      <c r="D65" s="133" t="s">
        <v>129</v>
      </c>
      <c r="E65" s="126" t="s">
        <v>42</v>
      </c>
      <c r="F65" s="79" t="s">
        <v>79</v>
      </c>
      <c r="G65" s="54" t="s">
        <v>20</v>
      </c>
      <c r="H65" s="145">
        <v>38819</v>
      </c>
      <c r="I65" s="96">
        <v>5</v>
      </c>
      <c r="J65" s="97">
        <v>10</v>
      </c>
      <c r="K65" s="75">
        <f t="shared" si="1"/>
        <v>0.4</v>
      </c>
      <c r="L65" s="62" t="s">
        <v>559</v>
      </c>
    </row>
    <row r="66" spans="1:12" ht="31.5" x14ac:dyDescent="0.25">
      <c r="A66" s="37">
        <v>60</v>
      </c>
      <c r="B66" s="67" t="s">
        <v>457</v>
      </c>
      <c r="C66" s="68" t="s">
        <v>481</v>
      </c>
      <c r="D66" s="72" t="s">
        <v>482</v>
      </c>
      <c r="E66" s="73" t="s">
        <v>73</v>
      </c>
      <c r="F66" s="73" t="s">
        <v>23</v>
      </c>
      <c r="G66" s="107" t="s">
        <v>20</v>
      </c>
      <c r="H66" s="74" t="s">
        <v>483</v>
      </c>
      <c r="I66" s="107">
        <v>5</v>
      </c>
      <c r="J66" s="100">
        <v>10</v>
      </c>
      <c r="K66" s="75">
        <f t="shared" si="1"/>
        <v>0.4</v>
      </c>
      <c r="L66" s="62" t="s">
        <v>559</v>
      </c>
    </row>
    <row r="67" spans="1:12" ht="15.75" x14ac:dyDescent="0.25">
      <c r="A67" s="26">
        <v>61</v>
      </c>
      <c r="B67" s="49" t="s">
        <v>528</v>
      </c>
      <c r="C67" s="50" t="s">
        <v>536</v>
      </c>
      <c r="D67" s="51" t="s">
        <v>537</v>
      </c>
      <c r="E67" s="51" t="s">
        <v>317</v>
      </c>
      <c r="F67" s="51" t="s">
        <v>32</v>
      </c>
      <c r="G67" s="54" t="s">
        <v>20</v>
      </c>
      <c r="H67" s="54"/>
      <c r="I67" s="116">
        <v>5</v>
      </c>
      <c r="J67" s="54">
        <v>8</v>
      </c>
      <c r="K67" s="75">
        <f t="shared" si="1"/>
        <v>0.32</v>
      </c>
      <c r="L67" s="62" t="s">
        <v>559</v>
      </c>
    </row>
    <row r="68" spans="1:12" ht="15.75" x14ac:dyDescent="0.25">
      <c r="A68" s="37">
        <v>62</v>
      </c>
      <c r="B68" s="55" t="s">
        <v>219</v>
      </c>
      <c r="C68" s="55" t="s">
        <v>225</v>
      </c>
      <c r="D68" s="55" t="s">
        <v>226</v>
      </c>
      <c r="E68" s="55" t="s">
        <v>227</v>
      </c>
      <c r="F68" s="55" t="s">
        <v>209</v>
      </c>
      <c r="G68" s="97" t="s">
        <v>20</v>
      </c>
      <c r="H68" s="149">
        <v>38750</v>
      </c>
      <c r="I68" s="97">
        <v>5</v>
      </c>
      <c r="J68" s="97">
        <v>7</v>
      </c>
      <c r="K68" s="75">
        <f t="shared" si="1"/>
        <v>0.28000000000000003</v>
      </c>
      <c r="L68" s="62" t="s">
        <v>559</v>
      </c>
    </row>
    <row r="69" spans="1:12" ht="15.75" x14ac:dyDescent="0.25">
      <c r="A69" s="26">
        <v>63</v>
      </c>
      <c r="B69" s="55" t="s">
        <v>219</v>
      </c>
      <c r="C69" s="55" t="s">
        <v>228</v>
      </c>
      <c r="D69" s="55" t="s">
        <v>229</v>
      </c>
      <c r="E69" s="55" t="s">
        <v>230</v>
      </c>
      <c r="F69" s="55" t="s">
        <v>231</v>
      </c>
      <c r="G69" s="97" t="s">
        <v>20</v>
      </c>
      <c r="H69" s="149">
        <v>39020</v>
      </c>
      <c r="I69" s="97">
        <v>5</v>
      </c>
      <c r="J69" s="105">
        <v>7</v>
      </c>
      <c r="K69" s="75">
        <f t="shared" si="1"/>
        <v>0.28000000000000003</v>
      </c>
      <c r="L69" s="62" t="s">
        <v>559</v>
      </c>
    </row>
  </sheetData>
  <autoFilter ref="A5:L6">
    <sortState ref="A8:N69">
      <sortCondition descending="1" ref="K5:K6"/>
    </sortState>
  </autoFilter>
  <mergeCells count="16">
    <mergeCell ref="A5:A6"/>
    <mergeCell ref="B5:B6"/>
    <mergeCell ref="C5:C6"/>
    <mergeCell ref="D5:D6"/>
    <mergeCell ref="E5:E6"/>
    <mergeCell ref="B2:D2"/>
    <mergeCell ref="J2:L2"/>
    <mergeCell ref="A3:J3"/>
    <mergeCell ref="A4:D4"/>
    <mergeCell ref="E4:F4"/>
    <mergeCell ref="L5:L6"/>
    <mergeCell ref="F5:F6"/>
    <mergeCell ref="G5:G6"/>
    <mergeCell ref="I5:I6"/>
    <mergeCell ref="J5:J6"/>
    <mergeCell ref="K5:K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/>
  </sheetViews>
  <sheetFormatPr defaultRowHeight="15" x14ac:dyDescent="0.25"/>
  <cols>
    <col min="1" max="1" width="4.85546875" customWidth="1"/>
    <col min="2" max="2" width="22" customWidth="1"/>
    <col min="3" max="3" width="16.42578125" customWidth="1"/>
    <col min="4" max="4" width="16.7109375" customWidth="1"/>
    <col min="5" max="5" width="13.42578125" customWidth="1"/>
    <col min="6" max="6" width="17.85546875" customWidth="1"/>
    <col min="8" max="8" width="13.7109375" customWidth="1"/>
    <col min="12" max="12" width="12.5703125" customWidth="1"/>
  </cols>
  <sheetData>
    <row r="1" spans="1:12" x14ac:dyDescent="0.25">
      <c r="A1" s="1"/>
      <c r="B1" s="1" t="s">
        <v>0</v>
      </c>
      <c r="C1" s="1"/>
      <c r="D1" s="1"/>
      <c r="E1" s="1"/>
      <c r="F1" s="1"/>
      <c r="G1" s="1"/>
      <c r="H1" s="1"/>
      <c r="I1" s="20"/>
      <c r="J1" s="1"/>
      <c r="K1" s="1"/>
      <c r="L1" s="1"/>
    </row>
    <row r="2" spans="1:12" x14ac:dyDescent="0.25">
      <c r="A2" s="1"/>
      <c r="B2" s="219" t="s">
        <v>1</v>
      </c>
      <c r="C2" s="219"/>
      <c r="D2" s="220"/>
      <c r="E2" s="1"/>
      <c r="F2" s="1"/>
      <c r="G2" s="1"/>
      <c r="H2" s="1"/>
      <c r="I2" s="20" t="s">
        <v>2</v>
      </c>
      <c r="J2" s="221"/>
      <c r="K2" s="221"/>
      <c r="L2" s="221"/>
    </row>
    <row r="3" spans="1:12" x14ac:dyDescent="0.25">
      <c r="A3" s="222" t="s">
        <v>3</v>
      </c>
      <c r="B3" s="222"/>
      <c r="C3" s="222"/>
      <c r="D3" s="222"/>
      <c r="E3" s="222"/>
      <c r="F3" s="222"/>
      <c r="G3" s="222"/>
      <c r="H3" s="222"/>
      <c r="I3" s="222"/>
      <c r="J3" s="222"/>
      <c r="K3" s="1"/>
      <c r="L3" s="1"/>
    </row>
    <row r="4" spans="1:12" x14ac:dyDescent="0.25">
      <c r="A4" s="223" t="s">
        <v>4</v>
      </c>
      <c r="B4" s="223"/>
      <c r="C4" s="223"/>
      <c r="D4" s="223"/>
      <c r="E4" s="223">
        <v>32</v>
      </c>
      <c r="F4" s="223"/>
      <c r="G4" s="1"/>
      <c r="H4" s="1"/>
      <c r="I4" s="1"/>
      <c r="J4" s="1"/>
      <c r="K4" s="1"/>
      <c r="L4" s="1"/>
    </row>
    <row r="5" spans="1:12" x14ac:dyDescent="0.25">
      <c r="A5" s="224" t="s">
        <v>5</v>
      </c>
      <c r="B5" s="224" t="s">
        <v>6</v>
      </c>
      <c r="C5" s="224" t="s">
        <v>7</v>
      </c>
      <c r="D5" s="213" t="s">
        <v>8</v>
      </c>
      <c r="E5" s="213" t="s">
        <v>9</v>
      </c>
      <c r="F5" s="213" t="s">
        <v>10</v>
      </c>
      <c r="G5" s="213" t="s">
        <v>11</v>
      </c>
      <c r="H5" s="19"/>
      <c r="I5" s="213" t="s">
        <v>12</v>
      </c>
      <c r="J5" s="215" t="s">
        <v>13</v>
      </c>
      <c r="K5" s="217" t="s">
        <v>14</v>
      </c>
      <c r="L5" s="213" t="s">
        <v>15</v>
      </c>
    </row>
    <row r="6" spans="1:12" x14ac:dyDescent="0.25">
      <c r="A6" s="225"/>
      <c r="B6" s="225"/>
      <c r="C6" s="225"/>
      <c r="D6" s="214"/>
      <c r="E6" s="214"/>
      <c r="F6" s="214"/>
      <c r="G6" s="214"/>
      <c r="H6" s="4" t="s">
        <v>16</v>
      </c>
      <c r="I6" s="214"/>
      <c r="J6" s="216"/>
      <c r="K6" s="218"/>
      <c r="L6" s="214"/>
    </row>
    <row r="7" spans="1:12" ht="18" customHeight="1" x14ac:dyDescent="0.25">
      <c r="A7" s="17">
        <v>1</v>
      </c>
      <c r="B7" s="18" t="s">
        <v>80</v>
      </c>
      <c r="C7" s="17" t="s">
        <v>96</v>
      </c>
      <c r="D7" s="11" t="s">
        <v>54</v>
      </c>
      <c r="E7" s="7" t="s">
        <v>55</v>
      </c>
      <c r="F7" s="7" t="s">
        <v>49</v>
      </c>
      <c r="G7" s="108" t="s">
        <v>20</v>
      </c>
      <c r="H7" s="13">
        <v>38588</v>
      </c>
      <c r="I7" s="90">
        <v>6</v>
      </c>
      <c r="J7" s="91">
        <v>23</v>
      </c>
      <c r="K7" s="76">
        <f t="shared" ref="K7:K38" si="0">J7/32</f>
        <v>0.71875</v>
      </c>
      <c r="L7" s="62" t="s">
        <v>558</v>
      </c>
    </row>
    <row r="8" spans="1:12" ht="18" customHeight="1" x14ac:dyDescent="0.25">
      <c r="A8" s="17">
        <v>2</v>
      </c>
      <c r="B8" s="18" t="s">
        <v>80</v>
      </c>
      <c r="C8" s="17" t="s">
        <v>97</v>
      </c>
      <c r="D8" s="11" t="s">
        <v>58</v>
      </c>
      <c r="E8" s="10" t="s">
        <v>42</v>
      </c>
      <c r="F8" s="10" t="s">
        <v>29</v>
      </c>
      <c r="G8" s="108" t="s">
        <v>20</v>
      </c>
      <c r="H8" s="13">
        <v>38462</v>
      </c>
      <c r="I8" s="90">
        <v>6</v>
      </c>
      <c r="J8" s="91">
        <v>22</v>
      </c>
      <c r="K8" s="76">
        <f t="shared" si="0"/>
        <v>0.6875</v>
      </c>
      <c r="L8" s="62" t="s">
        <v>558</v>
      </c>
    </row>
    <row r="9" spans="1:12" ht="18" customHeight="1" x14ac:dyDescent="0.25">
      <c r="A9" s="17">
        <v>3</v>
      </c>
      <c r="B9" s="18" t="s">
        <v>80</v>
      </c>
      <c r="C9" s="17" t="s">
        <v>98</v>
      </c>
      <c r="D9" s="11" t="s">
        <v>56</v>
      </c>
      <c r="E9" s="7" t="s">
        <v>57</v>
      </c>
      <c r="F9" s="7" t="s">
        <v>23</v>
      </c>
      <c r="G9" s="108" t="s">
        <v>20</v>
      </c>
      <c r="H9" s="13">
        <v>38654</v>
      </c>
      <c r="I9" s="90">
        <v>6</v>
      </c>
      <c r="J9" s="91">
        <v>21</v>
      </c>
      <c r="K9" s="76">
        <f t="shared" si="0"/>
        <v>0.65625</v>
      </c>
      <c r="L9" s="62" t="s">
        <v>558</v>
      </c>
    </row>
    <row r="10" spans="1:12" ht="18" customHeight="1" x14ac:dyDescent="0.25">
      <c r="A10" s="17">
        <v>4</v>
      </c>
      <c r="B10" s="18" t="s">
        <v>80</v>
      </c>
      <c r="C10" s="17" t="s">
        <v>99</v>
      </c>
      <c r="D10" s="11" t="s">
        <v>59</v>
      </c>
      <c r="E10" s="10" t="s">
        <v>18</v>
      </c>
      <c r="F10" s="10" t="s">
        <v>19</v>
      </c>
      <c r="G10" s="108" t="s">
        <v>20</v>
      </c>
      <c r="H10" s="13">
        <v>38376</v>
      </c>
      <c r="I10" s="90">
        <v>6</v>
      </c>
      <c r="J10" s="91">
        <v>21</v>
      </c>
      <c r="K10" s="76">
        <f t="shared" si="0"/>
        <v>0.65625</v>
      </c>
      <c r="L10" s="62" t="s">
        <v>558</v>
      </c>
    </row>
    <row r="11" spans="1:12" ht="18" customHeight="1" x14ac:dyDescent="0.25">
      <c r="A11" s="17">
        <v>5</v>
      </c>
      <c r="B11" s="29" t="s">
        <v>110</v>
      </c>
      <c r="C11" s="26" t="s">
        <v>147</v>
      </c>
      <c r="D11" s="31" t="s">
        <v>148</v>
      </c>
      <c r="E11" s="28" t="s">
        <v>57</v>
      </c>
      <c r="F11" s="26" t="s">
        <v>43</v>
      </c>
      <c r="G11" s="101" t="s">
        <v>20</v>
      </c>
      <c r="H11" s="81">
        <v>38372</v>
      </c>
      <c r="I11" s="92">
        <v>6</v>
      </c>
      <c r="J11" s="92">
        <v>21</v>
      </c>
      <c r="K11" s="76">
        <f t="shared" si="0"/>
        <v>0.65625</v>
      </c>
      <c r="L11" s="62" t="s">
        <v>558</v>
      </c>
    </row>
    <row r="12" spans="1:12" ht="18" customHeight="1" x14ac:dyDescent="0.25">
      <c r="A12" s="17">
        <v>6</v>
      </c>
      <c r="B12" s="44" t="s">
        <v>412</v>
      </c>
      <c r="C12" s="37" t="s">
        <v>428</v>
      </c>
      <c r="D12" s="137" t="s">
        <v>429</v>
      </c>
      <c r="E12" s="137" t="s">
        <v>227</v>
      </c>
      <c r="F12" s="137" t="s">
        <v>35</v>
      </c>
      <c r="G12" s="101" t="s">
        <v>20</v>
      </c>
      <c r="H12" s="81">
        <v>38503</v>
      </c>
      <c r="I12" s="102">
        <v>6</v>
      </c>
      <c r="J12" s="92">
        <v>21</v>
      </c>
      <c r="K12" s="76">
        <f t="shared" si="0"/>
        <v>0.65625</v>
      </c>
      <c r="L12" s="62" t="s">
        <v>558</v>
      </c>
    </row>
    <row r="13" spans="1:12" ht="18" customHeight="1" x14ac:dyDescent="0.25">
      <c r="A13" s="17">
        <v>7</v>
      </c>
      <c r="B13" s="27" t="s">
        <v>263</v>
      </c>
      <c r="C13" s="15" t="s">
        <v>286</v>
      </c>
      <c r="D13" s="40" t="s">
        <v>287</v>
      </c>
      <c r="E13" s="39" t="s">
        <v>288</v>
      </c>
      <c r="F13" s="39" t="s">
        <v>209</v>
      </c>
      <c r="G13" s="95" t="s">
        <v>20</v>
      </c>
      <c r="H13" s="85">
        <v>38463</v>
      </c>
      <c r="I13" s="95">
        <v>6</v>
      </c>
      <c r="J13" s="95">
        <v>20</v>
      </c>
      <c r="K13" s="76">
        <f t="shared" si="0"/>
        <v>0.625</v>
      </c>
      <c r="L13" s="62" t="s">
        <v>558</v>
      </c>
    </row>
    <row r="14" spans="1:12" ht="18" customHeight="1" x14ac:dyDescent="0.25">
      <c r="A14" s="17">
        <v>8</v>
      </c>
      <c r="B14" s="44" t="s">
        <v>307</v>
      </c>
      <c r="C14" s="62" t="s">
        <v>332</v>
      </c>
      <c r="D14" s="37" t="s">
        <v>333</v>
      </c>
      <c r="E14" s="37" t="s">
        <v>42</v>
      </c>
      <c r="F14" s="37" t="s">
        <v>29</v>
      </c>
      <c r="G14" s="102" t="s">
        <v>20</v>
      </c>
      <c r="H14" s="174">
        <v>38377</v>
      </c>
      <c r="I14" s="102">
        <v>6</v>
      </c>
      <c r="J14" s="92">
        <v>20</v>
      </c>
      <c r="K14" s="76">
        <f t="shared" si="0"/>
        <v>0.625</v>
      </c>
      <c r="L14" s="62" t="s">
        <v>558</v>
      </c>
    </row>
    <row r="15" spans="1:12" ht="18" customHeight="1" x14ac:dyDescent="0.25">
      <c r="A15" s="17">
        <v>9</v>
      </c>
      <c r="B15" s="44" t="s">
        <v>307</v>
      </c>
      <c r="C15" s="62" t="s">
        <v>334</v>
      </c>
      <c r="D15" s="37" t="s">
        <v>335</v>
      </c>
      <c r="E15" s="37" t="s">
        <v>134</v>
      </c>
      <c r="F15" s="37" t="s">
        <v>43</v>
      </c>
      <c r="G15" s="102" t="s">
        <v>20</v>
      </c>
      <c r="H15" s="174">
        <v>38429</v>
      </c>
      <c r="I15" s="102">
        <v>6</v>
      </c>
      <c r="J15" s="92">
        <v>20</v>
      </c>
      <c r="K15" s="76">
        <f t="shared" si="0"/>
        <v>0.625</v>
      </c>
      <c r="L15" s="62" t="s">
        <v>558</v>
      </c>
    </row>
    <row r="16" spans="1:12" ht="18" customHeight="1" x14ac:dyDescent="0.25">
      <c r="A16" s="17">
        <v>10</v>
      </c>
      <c r="B16" s="29" t="s">
        <v>110</v>
      </c>
      <c r="C16" s="26" t="s">
        <v>146</v>
      </c>
      <c r="D16" s="31" t="s">
        <v>30</v>
      </c>
      <c r="E16" s="28" t="s">
        <v>34</v>
      </c>
      <c r="F16" s="26" t="s">
        <v>145</v>
      </c>
      <c r="G16" s="101" t="s">
        <v>20</v>
      </c>
      <c r="H16" s="81">
        <v>38605</v>
      </c>
      <c r="I16" s="92">
        <v>6</v>
      </c>
      <c r="J16" s="92">
        <v>19</v>
      </c>
      <c r="K16" s="76">
        <f t="shared" si="0"/>
        <v>0.59375</v>
      </c>
      <c r="L16" s="62" t="s">
        <v>558</v>
      </c>
    </row>
    <row r="17" spans="1:12" ht="18" customHeight="1" x14ac:dyDescent="0.25">
      <c r="A17" s="17">
        <v>11</v>
      </c>
      <c r="B17" s="131" t="s">
        <v>374</v>
      </c>
      <c r="C17" s="37" t="s">
        <v>392</v>
      </c>
      <c r="D17" s="134" t="s">
        <v>393</v>
      </c>
      <c r="E17" s="134" t="s">
        <v>57</v>
      </c>
      <c r="F17" s="141" t="s">
        <v>145</v>
      </c>
      <c r="G17" s="102" t="s">
        <v>20</v>
      </c>
      <c r="H17" s="83">
        <v>38448</v>
      </c>
      <c r="I17" s="102">
        <v>6</v>
      </c>
      <c r="J17" s="92">
        <v>19</v>
      </c>
      <c r="K17" s="76">
        <f t="shared" si="0"/>
        <v>0.59375</v>
      </c>
      <c r="L17" s="62" t="s">
        <v>558</v>
      </c>
    </row>
    <row r="18" spans="1:12" ht="18" customHeight="1" x14ac:dyDescent="0.25">
      <c r="A18" s="17">
        <v>12</v>
      </c>
      <c r="B18" s="44" t="s">
        <v>412</v>
      </c>
      <c r="C18" s="37" t="s">
        <v>424</v>
      </c>
      <c r="D18" s="137" t="s">
        <v>425</v>
      </c>
      <c r="E18" s="137" t="s">
        <v>45</v>
      </c>
      <c r="F18" s="137" t="s">
        <v>171</v>
      </c>
      <c r="G18" s="101" t="s">
        <v>20</v>
      </c>
      <c r="H18" s="81">
        <v>38609</v>
      </c>
      <c r="I18" s="102">
        <v>6</v>
      </c>
      <c r="J18" s="92">
        <v>19</v>
      </c>
      <c r="K18" s="76">
        <f t="shared" si="0"/>
        <v>0.59375</v>
      </c>
      <c r="L18" s="62" t="s">
        <v>558</v>
      </c>
    </row>
    <row r="19" spans="1:12" ht="18" customHeight="1" x14ac:dyDescent="0.25">
      <c r="A19" s="17">
        <v>13</v>
      </c>
      <c r="B19" s="44" t="s">
        <v>412</v>
      </c>
      <c r="C19" s="37" t="s">
        <v>426</v>
      </c>
      <c r="D19" s="137" t="s">
        <v>427</v>
      </c>
      <c r="E19" s="137" t="s">
        <v>73</v>
      </c>
      <c r="F19" s="137" t="s">
        <v>32</v>
      </c>
      <c r="G19" s="101" t="s">
        <v>20</v>
      </c>
      <c r="H19" s="81">
        <v>38437</v>
      </c>
      <c r="I19" s="102">
        <v>6</v>
      </c>
      <c r="J19" s="92">
        <v>19</v>
      </c>
      <c r="K19" s="76">
        <f t="shared" si="0"/>
        <v>0.59375</v>
      </c>
      <c r="L19" s="62" t="s">
        <v>558</v>
      </c>
    </row>
    <row r="20" spans="1:12" ht="18" customHeight="1" x14ac:dyDescent="0.25">
      <c r="A20" s="17">
        <v>14</v>
      </c>
      <c r="B20" s="29" t="s">
        <v>110</v>
      </c>
      <c r="C20" s="26" t="s">
        <v>149</v>
      </c>
      <c r="D20" s="31" t="s">
        <v>150</v>
      </c>
      <c r="E20" s="28" t="s">
        <v>57</v>
      </c>
      <c r="F20" s="26" t="s">
        <v>49</v>
      </c>
      <c r="G20" s="101" t="s">
        <v>20</v>
      </c>
      <c r="H20" s="81">
        <v>38383</v>
      </c>
      <c r="I20" s="92">
        <v>6</v>
      </c>
      <c r="J20" s="92">
        <v>17</v>
      </c>
      <c r="K20" s="76">
        <f t="shared" si="0"/>
        <v>0.53125</v>
      </c>
      <c r="L20" s="62" t="s">
        <v>558</v>
      </c>
    </row>
    <row r="21" spans="1:12" ht="18" customHeight="1" x14ac:dyDescent="0.25">
      <c r="A21" s="17">
        <v>15</v>
      </c>
      <c r="B21" s="29" t="s">
        <v>110</v>
      </c>
      <c r="C21" s="26" t="s">
        <v>151</v>
      </c>
      <c r="D21" s="31" t="s">
        <v>152</v>
      </c>
      <c r="E21" s="28" t="s">
        <v>153</v>
      </c>
      <c r="F21" s="26" t="s">
        <v>23</v>
      </c>
      <c r="G21" s="101" t="s">
        <v>20</v>
      </c>
      <c r="H21" s="81">
        <v>38730</v>
      </c>
      <c r="I21" s="92">
        <v>6</v>
      </c>
      <c r="J21" s="92">
        <v>17</v>
      </c>
      <c r="K21" s="76">
        <f t="shared" si="0"/>
        <v>0.53125</v>
      </c>
      <c r="L21" s="62" t="s">
        <v>558</v>
      </c>
    </row>
    <row r="22" spans="1:12" ht="18" customHeight="1" x14ac:dyDescent="0.25">
      <c r="A22" s="17">
        <v>16</v>
      </c>
      <c r="B22" s="27" t="s">
        <v>263</v>
      </c>
      <c r="C22" s="15" t="s">
        <v>284</v>
      </c>
      <c r="D22" s="39" t="s">
        <v>285</v>
      </c>
      <c r="E22" s="39" t="s">
        <v>18</v>
      </c>
      <c r="F22" s="39" t="s">
        <v>35</v>
      </c>
      <c r="G22" s="95" t="s">
        <v>20</v>
      </c>
      <c r="H22" s="84">
        <v>38580</v>
      </c>
      <c r="I22" s="95">
        <v>6</v>
      </c>
      <c r="J22" s="95">
        <v>17</v>
      </c>
      <c r="K22" s="76">
        <f t="shared" si="0"/>
        <v>0.53125</v>
      </c>
      <c r="L22" s="62" t="s">
        <v>558</v>
      </c>
    </row>
    <row r="23" spans="1:12" ht="18" customHeight="1" x14ac:dyDescent="0.25">
      <c r="A23" s="17">
        <v>17</v>
      </c>
      <c r="B23" s="196" t="s">
        <v>523</v>
      </c>
      <c r="C23" s="196" t="s">
        <v>519</v>
      </c>
      <c r="D23" s="62" t="s">
        <v>520</v>
      </c>
      <c r="E23" s="62" t="s">
        <v>73</v>
      </c>
      <c r="F23" s="62" t="s">
        <v>216</v>
      </c>
      <c r="G23" s="92" t="s">
        <v>20</v>
      </c>
      <c r="H23" s="83">
        <v>38367</v>
      </c>
      <c r="I23" s="92">
        <v>6</v>
      </c>
      <c r="J23" s="92">
        <v>17</v>
      </c>
      <c r="K23" s="76">
        <f t="shared" si="0"/>
        <v>0.53125</v>
      </c>
      <c r="L23" s="62" t="s">
        <v>558</v>
      </c>
    </row>
    <row r="24" spans="1:12" ht="18" customHeight="1" x14ac:dyDescent="0.25">
      <c r="A24" s="17">
        <v>18</v>
      </c>
      <c r="B24" s="29" t="s">
        <v>110</v>
      </c>
      <c r="C24" s="26" t="s">
        <v>142</v>
      </c>
      <c r="D24" s="31" t="s">
        <v>143</v>
      </c>
      <c r="E24" s="28" t="s">
        <v>144</v>
      </c>
      <c r="F24" s="26" t="s">
        <v>145</v>
      </c>
      <c r="G24" s="101" t="s">
        <v>20</v>
      </c>
      <c r="H24" s="81">
        <v>38523</v>
      </c>
      <c r="I24" s="92">
        <v>6</v>
      </c>
      <c r="J24" s="92">
        <v>16</v>
      </c>
      <c r="K24" s="76">
        <f t="shared" si="0"/>
        <v>0.5</v>
      </c>
      <c r="L24" s="62" t="s">
        <v>559</v>
      </c>
    </row>
    <row r="25" spans="1:12" ht="18" customHeight="1" x14ac:dyDescent="0.25">
      <c r="A25" s="17">
        <v>19</v>
      </c>
      <c r="B25" s="29" t="s">
        <v>110</v>
      </c>
      <c r="C25" s="26" t="s">
        <v>157</v>
      </c>
      <c r="D25" s="31" t="s">
        <v>158</v>
      </c>
      <c r="E25" s="22" t="s">
        <v>159</v>
      </c>
      <c r="F25" s="22" t="s">
        <v>62</v>
      </c>
      <c r="G25" s="101" t="s">
        <v>20</v>
      </c>
      <c r="H25" s="81">
        <v>38635</v>
      </c>
      <c r="I25" s="92">
        <v>6</v>
      </c>
      <c r="J25" s="92">
        <v>16</v>
      </c>
      <c r="K25" s="76">
        <f t="shared" si="0"/>
        <v>0.5</v>
      </c>
      <c r="L25" s="62" t="s">
        <v>559</v>
      </c>
    </row>
    <row r="26" spans="1:12" ht="18" customHeight="1" x14ac:dyDescent="0.25">
      <c r="A26" s="17">
        <v>20</v>
      </c>
      <c r="B26" s="27" t="s">
        <v>263</v>
      </c>
      <c r="C26" s="15" t="s">
        <v>279</v>
      </c>
      <c r="D26" s="39" t="s">
        <v>280</v>
      </c>
      <c r="E26" s="39" t="s">
        <v>281</v>
      </c>
      <c r="F26" s="39" t="s">
        <v>23</v>
      </c>
      <c r="G26" s="95" t="s">
        <v>20</v>
      </c>
      <c r="H26" s="84">
        <v>38522</v>
      </c>
      <c r="I26" s="95">
        <v>6</v>
      </c>
      <c r="J26" s="95">
        <v>16</v>
      </c>
      <c r="K26" s="76">
        <f t="shared" si="0"/>
        <v>0.5</v>
      </c>
      <c r="L26" s="62" t="s">
        <v>559</v>
      </c>
    </row>
    <row r="27" spans="1:12" ht="18" customHeight="1" x14ac:dyDescent="0.25">
      <c r="A27" s="17">
        <v>21</v>
      </c>
      <c r="B27" s="27" t="s">
        <v>263</v>
      </c>
      <c r="C27" s="15" t="s">
        <v>282</v>
      </c>
      <c r="D27" s="39" t="s">
        <v>283</v>
      </c>
      <c r="E27" s="39" t="s">
        <v>75</v>
      </c>
      <c r="F27" s="39" t="s">
        <v>79</v>
      </c>
      <c r="G27" s="95" t="s">
        <v>20</v>
      </c>
      <c r="H27" s="84">
        <v>38537</v>
      </c>
      <c r="I27" s="95">
        <v>6</v>
      </c>
      <c r="J27" s="95">
        <v>16</v>
      </c>
      <c r="K27" s="76">
        <f t="shared" si="0"/>
        <v>0.5</v>
      </c>
      <c r="L27" s="62" t="s">
        <v>559</v>
      </c>
    </row>
    <row r="28" spans="1:12" ht="18" customHeight="1" x14ac:dyDescent="0.25">
      <c r="A28" s="17">
        <v>22</v>
      </c>
      <c r="B28" s="131" t="s">
        <v>374</v>
      </c>
      <c r="C28" s="37" t="s">
        <v>396</v>
      </c>
      <c r="D28" s="134" t="s">
        <v>397</v>
      </c>
      <c r="E28" s="134" t="s">
        <v>71</v>
      </c>
      <c r="F28" s="134" t="s">
        <v>216</v>
      </c>
      <c r="G28" s="102" t="s">
        <v>20</v>
      </c>
      <c r="H28" s="84">
        <v>38416</v>
      </c>
      <c r="I28" s="102">
        <v>6</v>
      </c>
      <c r="J28" s="92">
        <v>15</v>
      </c>
      <c r="K28" s="76">
        <f t="shared" si="0"/>
        <v>0.46875</v>
      </c>
      <c r="L28" s="62" t="s">
        <v>559</v>
      </c>
    </row>
    <row r="29" spans="1:12" ht="18" customHeight="1" x14ac:dyDescent="0.25">
      <c r="A29" s="17">
        <v>23</v>
      </c>
      <c r="B29" s="44" t="s">
        <v>412</v>
      </c>
      <c r="C29" s="37" t="s">
        <v>420</v>
      </c>
      <c r="D29" s="137" t="s">
        <v>36</v>
      </c>
      <c r="E29" s="137" t="s">
        <v>421</v>
      </c>
      <c r="F29" s="137" t="s">
        <v>62</v>
      </c>
      <c r="G29" s="101" t="s">
        <v>20</v>
      </c>
      <c r="H29" s="81">
        <v>38524</v>
      </c>
      <c r="I29" s="102">
        <v>6</v>
      </c>
      <c r="J29" s="92">
        <v>15</v>
      </c>
      <c r="K29" s="76">
        <f t="shared" si="0"/>
        <v>0.46875</v>
      </c>
      <c r="L29" s="62" t="s">
        <v>559</v>
      </c>
    </row>
    <row r="30" spans="1:12" ht="18" customHeight="1" x14ac:dyDescent="0.25">
      <c r="A30" s="17">
        <v>24</v>
      </c>
      <c r="B30" s="29" t="s">
        <v>110</v>
      </c>
      <c r="C30" s="26" t="s">
        <v>154</v>
      </c>
      <c r="D30" s="31" t="s">
        <v>155</v>
      </c>
      <c r="E30" s="28" t="s">
        <v>156</v>
      </c>
      <c r="F30" s="26" t="s">
        <v>29</v>
      </c>
      <c r="G30" s="101" t="s">
        <v>20</v>
      </c>
      <c r="H30" s="81">
        <v>38516</v>
      </c>
      <c r="I30" s="92">
        <v>6</v>
      </c>
      <c r="J30" s="92">
        <v>14</v>
      </c>
      <c r="K30" s="76">
        <f t="shared" si="0"/>
        <v>0.4375</v>
      </c>
      <c r="L30" s="62" t="s">
        <v>559</v>
      </c>
    </row>
    <row r="31" spans="1:12" ht="18" customHeight="1" x14ac:dyDescent="0.25">
      <c r="A31" s="17">
        <v>25</v>
      </c>
      <c r="B31" s="196" t="s">
        <v>523</v>
      </c>
      <c r="C31" s="196" t="s">
        <v>521</v>
      </c>
      <c r="D31" s="62" t="s">
        <v>522</v>
      </c>
      <c r="E31" s="62" t="s">
        <v>156</v>
      </c>
      <c r="F31" s="62" t="s">
        <v>209</v>
      </c>
      <c r="G31" s="92" t="s">
        <v>20</v>
      </c>
      <c r="H31" s="83">
        <v>38637</v>
      </c>
      <c r="I31" s="92">
        <v>6</v>
      </c>
      <c r="J31" s="92">
        <v>14</v>
      </c>
      <c r="K31" s="76">
        <f t="shared" si="0"/>
        <v>0.4375</v>
      </c>
      <c r="L31" s="62" t="s">
        <v>559</v>
      </c>
    </row>
    <row r="32" spans="1:12" ht="18" customHeight="1" x14ac:dyDescent="0.25">
      <c r="A32" s="17">
        <v>26</v>
      </c>
      <c r="B32" s="33" t="s">
        <v>187</v>
      </c>
      <c r="C32" s="35" t="s">
        <v>190</v>
      </c>
      <c r="D32" s="32" t="s">
        <v>191</v>
      </c>
      <c r="E32" s="34" t="s">
        <v>180</v>
      </c>
      <c r="F32" s="34" t="s">
        <v>35</v>
      </c>
      <c r="G32" s="94" t="s">
        <v>20</v>
      </c>
      <c r="H32" s="82" t="s">
        <v>192</v>
      </c>
      <c r="I32" s="93">
        <v>6</v>
      </c>
      <c r="J32" s="94">
        <v>13</v>
      </c>
      <c r="K32" s="76">
        <f t="shared" si="0"/>
        <v>0.40625</v>
      </c>
      <c r="L32" s="62" t="s">
        <v>559</v>
      </c>
    </row>
    <row r="33" spans="1:12" ht="18" customHeight="1" x14ac:dyDescent="0.25">
      <c r="A33" s="17">
        <v>27</v>
      </c>
      <c r="B33" s="33" t="s">
        <v>187</v>
      </c>
      <c r="C33" s="35" t="s">
        <v>193</v>
      </c>
      <c r="D33" s="32" t="s">
        <v>194</v>
      </c>
      <c r="E33" s="34" t="s">
        <v>195</v>
      </c>
      <c r="F33" s="34" t="s">
        <v>166</v>
      </c>
      <c r="G33" s="94" t="s">
        <v>20</v>
      </c>
      <c r="H33" s="82">
        <v>38493</v>
      </c>
      <c r="I33" s="93">
        <v>6</v>
      </c>
      <c r="J33" s="94">
        <v>11</v>
      </c>
      <c r="K33" s="76">
        <f t="shared" si="0"/>
        <v>0.34375</v>
      </c>
      <c r="L33" s="62" t="s">
        <v>559</v>
      </c>
    </row>
    <row r="34" spans="1:12" ht="18" customHeight="1" x14ac:dyDescent="0.25">
      <c r="A34" s="17">
        <v>28</v>
      </c>
      <c r="B34" s="48" t="s">
        <v>307</v>
      </c>
      <c r="C34" s="55" t="s">
        <v>324</v>
      </c>
      <c r="D34" s="59" t="s">
        <v>325</v>
      </c>
      <c r="E34" s="59" t="s">
        <v>71</v>
      </c>
      <c r="F34" s="59" t="s">
        <v>23</v>
      </c>
      <c r="G34" s="96" t="s">
        <v>20</v>
      </c>
      <c r="H34" s="86">
        <v>38411</v>
      </c>
      <c r="I34" s="96">
        <v>6</v>
      </c>
      <c r="J34" s="97">
        <v>11</v>
      </c>
      <c r="K34" s="76">
        <f t="shared" si="0"/>
        <v>0.34375</v>
      </c>
      <c r="L34" s="62" t="s">
        <v>559</v>
      </c>
    </row>
    <row r="35" spans="1:12" ht="18" customHeight="1" x14ac:dyDescent="0.25">
      <c r="A35" s="17">
        <v>29</v>
      </c>
      <c r="B35" s="48" t="s">
        <v>307</v>
      </c>
      <c r="C35" s="55" t="s">
        <v>326</v>
      </c>
      <c r="D35" s="59" t="s">
        <v>327</v>
      </c>
      <c r="E35" s="59" t="s">
        <v>18</v>
      </c>
      <c r="F35" s="59" t="s">
        <v>46</v>
      </c>
      <c r="G35" s="96" t="s">
        <v>20</v>
      </c>
      <c r="H35" s="86">
        <v>38595</v>
      </c>
      <c r="I35" s="96">
        <v>6</v>
      </c>
      <c r="J35" s="97">
        <v>11</v>
      </c>
      <c r="K35" s="76">
        <f t="shared" si="0"/>
        <v>0.34375</v>
      </c>
      <c r="L35" s="62" t="s">
        <v>559</v>
      </c>
    </row>
    <row r="36" spans="1:12" ht="18" customHeight="1" x14ac:dyDescent="0.25">
      <c r="A36" s="17">
        <v>30</v>
      </c>
      <c r="B36" s="59" t="s">
        <v>508</v>
      </c>
      <c r="C36" s="59" t="s">
        <v>513</v>
      </c>
      <c r="D36" s="59" t="s">
        <v>514</v>
      </c>
      <c r="E36" s="59" t="s">
        <v>312</v>
      </c>
      <c r="F36" s="59" t="s">
        <v>515</v>
      </c>
      <c r="G36" s="97" t="s">
        <v>20</v>
      </c>
      <c r="H36" s="87">
        <v>38537</v>
      </c>
      <c r="I36" s="97">
        <v>6</v>
      </c>
      <c r="J36" s="97">
        <v>10</v>
      </c>
      <c r="K36" s="76">
        <f t="shared" si="0"/>
        <v>0.3125</v>
      </c>
      <c r="L36" s="62" t="s">
        <v>559</v>
      </c>
    </row>
    <row r="37" spans="1:12" ht="18" customHeight="1" x14ac:dyDescent="0.25">
      <c r="A37" s="17">
        <v>31</v>
      </c>
      <c r="B37" s="49" t="s">
        <v>528</v>
      </c>
      <c r="C37" s="50" t="s">
        <v>538</v>
      </c>
      <c r="D37" s="51" t="s">
        <v>539</v>
      </c>
      <c r="E37" s="51" t="s">
        <v>34</v>
      </c>
      <c r="F37" s="51" t="s">
        <v>64</v>
      </c>
      <c r="G37" s="97" t="s">
        <v>20</v>
      </c>
      <c r="H37" s="50"/>
      <c r="I37" s="116">
        <v>6</v>
      </c>
      <c r="J37" s="54">
        <v>10</v>
      </c>
      <c r="K37" s="76">
        <f t="shared" si="0"/>
        <v>0.3125</v>
      </c>
      <c r="L37" s="62" t="s">
        <v>559</v>
      </c>
    </row>
    <row r="38" spans="1:12" ht="18" customHeight="1" x14ac:dyDescent="0.25">
      <c r="A38" s="17">
        <v>32</v>
      </c>
      <c r="B38" s="59" t="s">
        <v>219</v>
      </c>
      <c r="C38" s="59" t="s">
        <v>237</v>
      </c>
      <c r="D38" s="59" t="s">
        <v>238</v>
      </c>
      <c r="E38" s="59" t="s">
        <v>239</v>
      </c>
      <c r="F38" s="59" t="s">
        <v>19</v>
      </c>
      <c r="G38" s="97" t="s">
        <v>20</v>
      </c>
      <c r="H38" s="87">
        <v>38702</v>
      </c>
      <c r="I38" s="97">
        <v>6</v>
      </c>
      <c r="J38" s="97">
        <v>9</v>
      </c>
      <c r="K38" s="76">
        <f t="shared" si="0"/>
        <v>0.28125</v>
      </c>
      <c r="L38" s="62" t="s">
        <v>559</v>
      </c>
    </row>
    <row r="39" spans="1:12" ht="18" customHeight="1" x14ac:dyDescent="0.25">
      <c r="A39" s="17">
        <v>33</v>
      </c>
      <c r="B39" s="48" t="s">
        <v>307</v>
      </c>
      <c r="C39" s="55" t="s">
        <v>330</v>
      </c>
      <c r="D39" s="59" t="s">
        <v>331</v>
      </c>
      <c r="E39" s="59" t="s">
        <v>293</v>
      </c>
      <c r="F39" s="59" t="s">
        <v>46</v>
      </c>
      <c r="G39" s="96" t="s">
        <v>20</v>
      </c>
      <c r="H39" s="86">
        <v>38588</v>
      </c>
      <c r="I39" s="96">
        <v>6</v>
      </c>
      <c r="J39" s="97">
        <v>9</v>
      </c>
      <c r="K39" s="76">
        <f t="shared" ref="K39:K70" si="1">J39/32</f>
        <v>0.28125</v>
      </c>
      <c r="L39" s="62" t="s">
        <v>559</v>
      </c>
    </row>
    <row r="40" spans="1:12" ht="18" customHeight="1" x14ac:dyDescent="0.25">
      <c r="A40" s="17">
        <v>34</v>
      </c>
      <c r="B40" s="198" t="s">
        <v>374</v>
      </c>
      <c r="C40" s="195" t="s">
        <v>394</v>
      </c>
      <c r="D40" s="202" t="s">
        <v>395</v>
      </c>
      <c r="E40" s="202" t="s">
        <v>42</v>
      </c>
      <c r="F40" s="202" t="s">
        <v>64</v>
      </c>
      <c r="G40" s="206" t="s">
        <v>20</v>
      </c>
      <c r="H40" s="209">
        <v>38394</v>
      </c>
      <c r="I40" s="206">
        <v>6</v>
      </c>
      <c r="J40" s="212">
        <v>9</v>
      </c>
      <c r="K40" s="76">
        <f t="shared" si="1"/>
        <v>0.28125</v>
      </c>
      <c r="L40" s="62" t="s">
        <v>559</v>
      </c>
    </row>
    <row r="41" spans="1:12" ht="18" customHeight="1" x14ac:dyDescent="0.25">
      <c r="A41" s="17">
        <v>35</v>
      </c>
      <c r="B41" s="197" t="s">
        <v>457</v>
      </c>
      <c r="C41" s="199" t="s">
        <v>488</v>
      </c>
      <c r="D41" s="201" t="s">
        <v>449</v>
      </c>
      <c r="E41" s="203" t="s">
        <v>489</v>
      </c>
      <c r="F41" s="203" t="s">
        <v>216</v>
      </c>
      <c r="G41" s="205" t="s">
        <v>20</v>
      </c>
      <c r="H41" s="208" t="s">
        <v>490</v>
      </c>
      <c r="I41" s="208">
        <v>6</v>
      </c>
      <c r="J41" s="211">
        <v>9</v>
      </c>
      <c r="K41" s="76">
        <f t="shared" si="1"/>
        <v>0.28125</v>
      </c>
      <c r="L41" s="62" t="s">
        <v>559</v>
      </c>
    </row>
    <row r="42" spans="1:12" ht="18" customHeight="1" x14ac:dyDescent="0.25">
      <c r="A42" s="17">
        <v>36</v>
      </c>
      <c r="B42" s="59" t="s">
        <v>219</v>
      </c>
      <c r="C42" s="59" t="s">
        <v>251</v>
      </c>
      <c r="D42" s="59" t="s">
        <v>252</v>
      </c>
      <c r="E42" s="59" t="s">
        <v>22</v>
      </c>
      <c r="F42" s="59" t="s">
        <v>19</v>
      </c>
      <c r="G42" s="97" t="s">
        <v>20</v>
      </c>
      <c r="H42" s="87">
        <v>38635</v>
      </c>
      <c r="I42" s="97">
        <v>6</v>
      </c>
      <c r="J42" s="97">
        <v>8.5</v>
      </c>
      <c r="K42" s="76">
        <f t="shared" si="1"/>
        <v>0.265625</v>
      </c>
      <c r="L42" s="62" t="s">
        <v>559</v>
      </c>
    </row>
    <row r="43" spans="1:12" ht="18" customHeight="1" x14ac:dyDescent="0.25">
      <c r="A43" s="17">
        <v>37</v>
      </c>
      <c r="B43" s="48" t="s">
        <v>307</v>
      </c>
      <c r="C43" s="55" t="s">
        <v>328</v>
      </c>
      <c r="D43" s="59" t="s">
        <v>329</v>
      </c>
      <c r="E43" s="59" t="s">
        <v>42</v>
      </c>
      <c r="F43" s="59" t="s">
        <v>49</v>
      </c>
      <c r="G43" s="96" t="s">
        <v>20</v>
      </c>
      <c r="H43" s="86">
        <v>38403</v>
      </c>
      <c r="I43" s="96">
        <v>6</v>
      </c>
      <c r="J43" s="97">
        <v>8</v>
      </c>
      <c r="K43" s="76">
        <f t="shared" si="1"/>
        <v>0.25</v>
      </c>
      <c r="L43" s="62" t="s">
        <v>559</v>
      </c>
    </row>
    <row r="44" spans="1:12" ht="18" customHeight="1" x14ac:dyDescent="0.25">
      <c r="A44" s="17">
        <v>38</v>
      </c>
      <c r="B44" s="67" t="s">
        <v>457</v>
      </c>
      <c r="C44" s="68" t="s">
        <v>484</v>
      </c>
      <c r="D44" s="69" t="s">
        <v>485</v>
      </c>
      <c r="E44" s="70" t="s">
        <v>486</v>
      </c>
      <c r="F44" s="70" t="s">
        <v>62</v>
      </c>
      <c r="G44" s="109" t="s">
        <v>20</v>
      </c>
      <c r="H44" s="89" t="s">
        <v>487</v>
      </c>
      <c r="I44" s="89">
        <v>6</v>
      </c>
      <c r="J44" s="99">
        <v>8</v>
      </c>
      <c r="K44" s="76">
        <f t="shared" si="1"/>
        <v>0.25</v>
      </c>
      <c r="L44" s="62" t="s">
        <v>559</v>
      </c>
    </row>
    <row r="45" spans="1:12" ht="18" customHeight="1" x14ac:dyDescent="0.25">
      <c r="A45" s="17">
        <v>39</v>
      </c>
      <c r="B45" s="59" t="s">
        <v>219</v>
      </c>
      <c r="C45" s="59" t="s">
        <v>232</v>
      </c>
      <c r="D45" s="59" t="s">
        <v>233</v>
      </c>
      <c r="E45" s="59" t="s">
        <v>57</v>
      </c>
      <c r="F45" s="59" t="s">
        <v>46</v>
      </c>
      <c r="G45" s="97" t="s">
        <v>20</v>
      </c>
      <c r="H45" s="87">
        <v>38121</v>
      </c>
      <c r="I45" s="97">
        <v>6</v>
      </c>
      <c r="J45" s="97">
        <v>7.5</v>
      </c>
      <c r="K45" s="76">
        <f t="shared" si="1"/>
        <v>0.234375</v>
      </c>
      <c r="L45" s="62" t="s">
        <v>559</v>
      </c>
    </row>
    <row r="46" spans="1:12" ht="18" customHeight="1" x14ac:dyDescent="0.25">
      <c r="A46" s="17">
        <v>40</v>
      </c>
      <c r="B46" s="59" t="s">
        <v>219</v>
      </c>
      <c r="C46" s="59" t="s">
        <v>244</v>
      </c>
      <c r="D46" s="59" t="s">
        <v>243</v>
      </c>
      <c r="E46" s="59" t="s">
        <v>42</v>
      </c>
      <c r="F46" s="59" t="s">
        <v>49</v>
      </c>
      <c r="G46" s="97" t="s">
        <v>20</v>
      </c>
      <c r="H46" s="87">
        <v>38698</v>
      </c>
      <c r="I46" s="97">
        <v>6</v>
      </c>
      <c r="J46" s="98">
        <v>7</v>
      </c>
      <c r="K46" s="76">
        <f t="shared" si="1"/>
        <v>0.21875</v>
      </c>
      <c r="L46" s="62" t="s">
        <v>559</v>
      </c>
    </row>
    <row r="47" spans="1:12" ht="18" customHeight="1" x14ac:dyDescent="0.25">
      <c r="A47" s="17">
        <v>41</v>
      </c>
      <c r="B47" s="59" t="s">
        <v>219</v>
      </c>
      <c r="C47" s="59" t="s">
        <v>253</v>
      </c>
      <c r="D47" s="59" t="s">
        <v>254</v>
      </c>
      <c r="E47" s="59" t="s">
        <v>255</v>
      </c>
      <c r="F47" s="59" t="s">
        <v>256</v>
      </c>
      <c r="G47" s="97" t="s">
        <v>20</v>
      </c>
      <c r="H47" s="87">
        <v>38669</v>
      </c>
      <c r="I47" s="97">
        <v>6</v>
      </c>
      <c r="J47" s="98">
        <v>7</v>
      </c>
      <c r="K47" s="76">
        <f t="shared" si="1"/>
        <v>0.21875</v>
      </c>
      <c r="L47" s="62" t="s">
        <v>559</v>
      </c>
    </row>
    <row r="48" spans="1:12" ht="18" customHeight="1" x14ac:dyDescent="0.25">
      <c r="A48" s="17">
        <v>42</v>
      </c>
      <c r="B48" s="48" t="s">
        <v>412</v>
      </c>
      <c r="C48" s="59" t="s">
        <v>422</v>
      </c>
      <c r="D48" s="65" t="s">
        <v>423</v>
      </c>
      <c r="E48" s="65" t="s">
        <v>71</v>
      </c>
      <c r="F48" s="65" t="s">
        <v>46</v>
      </c>
      <c r="G48" s="54" t="s">
        <v>20</v>
      </c>
      <c r="H48" s="88">
        <v>38566</v>
      </c>
      <c r="I48" s="96">
        <v>6</v>
      </c>
      <c r="J48" s="98">
        <v>7</v>
      </c>
      <c r="K48" s="76">
        <f t="shared" si="1"/>
        <v>0.21875</v>
      </c>
      <c r="L48" s="62" t="s">
        <v>559</v>
      </c>
    </row>
    <row r="49" spans="1:12" ht="18" customHeight="1" x14ac:dyDescent="0.25">
      <c r="A49" s="17">
        <v>43</v>
      </c>
      <c r="B49" s="49" t="s">
        <v>528</v>
      </c>
      <c r="C49" s="50" t="s">
        <v>540</v>
      </c>
      <c r="D49" s="51" t="s">
        <v>541</v>
      </c>
      <c r="E49" s="51" t="s">
        <v>34</v>
      </c>
      <c r="F49" s="51" t="s">
        <v>62</v>
      </c>
      <c r="G49" s="97" t="s">
        <v>20</v>
      </c>
      <c r="H49" s="50"/>
      <c r="I49" s="116">
        <v>6</v>
      </c>
      <c r="J49" s="106">
        <v>7</v>
      </c>
      <c r="K49" s="76">
        <f t="shared" si="1"/>
        <v>0.21875</v>
      </c>
      <c r="L49" s="62" t="s">
        <v>559</v>
      </c>
    </row>
    <row r="50" spans="1:12" ht="18" customHeight="1" x14ac:dyDescent="0.25">
      <c r="A50" s="17">
        <v>44</v>
      </c>
      <c r="B50" s="59" t="s">
        <v>219</v>
      </c>
      <c r="C50" s="59" t="s">
        <v>248</v>
      </c>
      <c r="D50" s="59" t="s">
        <v>249</v>
      </c>
      <c r="E50" s="59" t="s">
        <v>18</v>
      </c>
      <c r="F50" s="59" t="s">
        <v>250</v>
      </c>
      <c r="G50" s="97" t="s">
        <v>20</v>
      </c>
      <c r="H50" s="87">
        <v>38670</v>
      </c>
      <c r="I50" s="97">
        <v>6</v>
      </c>
      <c r="J50" s="98">
        <v>6.5</v>
      </c>
      <c r="K50" s="76">
        <f t="shared" si="1"/>
        <v>0.203125</v>
      </c>
      <c r="L50" s="62" t="s">
        <v>559</v>
      </c>
    </row>
    <row r="51" spans="1:12" ht="18" customHeight="1" x14ac:dyDescent="0.25">
      <c r="A51" s="17">
        <v>45</v>
      </c>
      <c r="B51" s="59" t="s">
        <v>219</v>
      </c>
      <c r="C51" s="59" t="s">
        <v>240</v>
      </c>
      <c r="D51" s="59" t="s">
        <v>241</v>
      </c>
      <c r="E51" s="59" t="s">
        <v>61</v>
      </c>
      <c r="F51" s="59" t="s">
        <v>19</v>
      </c>
      <c r="G51" s="97" t="s">
        <v>20</v>
      </c>
      <c r="H51" s="87">
        <v>38590</v>
      </c>
      <c r="I51" s="97">
        <v>6</v>
      </c>
      <c r="J51" s="97">
        <v>6</v>
      </c>
      <c r="K51" s="76">
        <f t="shared" si="1"/>
        <v>0.1875</v>
      </c>
      <c r="L51" s="62" t="s">
        <v>559</v>
      </c>
    </row>
    <row r="52" spans="1:12" ht="18" customHeight="1" x14ac:dyDescent="0.25">
      <c r="A52" s="17">
        <v>46</v>
      </c>
      <c r="B52" s="59" t="s">
        <v>219</v>
      </c>
      <c r="C52" s="59" t="s">
        <v>245</v>
      </c>
      <c r="D52" s="59" t="s">
        <v>246</v>
      </c>
      <c r="E52" s="59" t="s">
        <v>247</v>
      </c>
      <c r="F52" s="59" t="s">
        <v>23</v>
      </c>
      <c r="G52" s="97" t="s">
        <v>20</v>
      </c>
      <c r="H52" s="87">
        <v>38690</v>
      </c>
      <c r="I52" s="97">
        <v>6</v>
      </c>
      <c r="J52" s="97">
        <v>6</v>
      </c>
      <c r="K52" s="76">
        <f t="shared" si="1"/>
        <v>0.1875</v>
      </c>
      <c r="L52" s="62" t="s">
        <v>559</v>
      </c>
    </row>
    <row r="53" spans="1:12" ht="18" customHeight="1" x14ac:dyDescent="0.25">
      <c r="A53" s="17">
        <v>47</v>
      </c>
      <c r="B53" s="194" t="s">
        <v>362</v>
      </c>
      <c r="C53" s="194" t="s">
        <v>363</v>
      </c>
      <c r="D53" s="200" t="s">
        <v>364</v>
      </c>
      <c r="E53" s="200" t="s">
        <v>73</v>
      </c>
      <c r="F53" s="200" t="s">
        <v>46</v>
      </c>
      <c r="G53" s="204" t="s">
        <v>20</v>
      </c>
      <c r="H53" s="207">
        <v>38738</v>
      </c>
      <c r="I53" s="204">
        <v>6</v>
      </c>
      <c r="J53" s="210">
        <v>6</v>
      </c>
      <c r="K53" s="76">
        <f t="shared" si="1"/>
        <v>0.1875</v>
      </c>
      <c r="L53" s="62" t="s">
        <v>559</v>
      </c>
    </row>
    <row r="54" spans="1:12" ht="31.5" x14ac:dyDescent="0.25">
      <c r="A54" s="17">
        <v>48</v>
      </c>
      <c r="B54" s="56" t="s">
        <v>374</v>
      </c>
      <c r="C54" s="59" t="s">
        <v>390</v>
      </c>
      <c r="D54" s="77" t="s">
        <v>391</v>
      </c>
      <c r="E54" s="77" t="s">
        <v>34</v>
      </c>
      <c r="F54" s="77" t="s">
        <v>145</v>
      </c>
      <c r="G54" s="96" t="s">
        <v>20</v>
      </c>
      <c r="H54" s="87">
        <v>38588</v>
      </c>
      <c r="I54" s="96">
        <v>6</v>
      </c>
      <c r="J54" s="97">
        <v>6</v>
      </c>
      <c r="K54" s="76">
        <f t="shared" si="1"/>
        <v>0.1875</v>
      </c>
      <c r="L54" s="62" t="s">
        <v>559</v>
      </c>
    </row>
    <row r="55" spans="1:12" ht="15.75" x14ac:dyDescent="0.25">
      <c r="A55" s="17">
        <v>49</v>
      </c>
      <c r="B55" s="59" t="s">
        <v>219</v>
      </c>
      <c r="C55" s="59" t="s">
        <v>234</v>
      </c>
      <c r="D55" s="59" t="s">
        <v>235</v>
      </c>
      <c r="E55" s="59" t="s">
        <v>227</v>
      </c>
      <c r="F55" s="59" t="s">
        <v>236</v>
      </c>
      <c r="G55" s="97" t="s">
        <v>20</v>
      </c>
      <c r="H55" s="87">
        <v>38526</v>
      </c>
      <c r="I55" s="97">
        <v>6</v>
      </c>
      <c r="J55" s="97">
        <v>5</v>
      </c>
      <c r="K55" s="76">
        <f t="shared" si="1"/>
        <v>0.15625</v>
      </c>
      <c r="L55" s="62" t="s">
        <v>559</v>
      </c>
    </row>
    <row r="56" spans="1:12" ht="15.75" x14ac:dyDescent="0.25">
      <c r="A56" s="17">
        <v>50</v>
      </c>
      <c r="B56" s="59" t="s">
        <v>219</v>
      </c>
      <c r="C56" s="59" t="s">
        <v>242</v>
      </c>
      <c r="D56" s="59" t="s">
        <v>243</v>
      </c>
      <c r="E56" s="59" t="s">
        <v>71</v>
      </c>
      <c r="F56" s="59" t="s">
        <v>49</v>
      </c>
      <c r="G56" s="97" t="s">
        <v>20</v>
      </c>
      <c r="H56" s="87">
        <v>38698</v>
      </c>
      <c r="I56" s="97">
        <v>6</v>
      </c>
      <c r="J56" s="97">
        <v>5</v>
      </c>
      <c r="K56" s="76">
        <f t="shared" si="1"/>
        <v>0.15625</v>
      </c>
      <c r="L56" s="62" t="s">
        <v>559</v>
      </c>
    </row>
    <row r="57" spans="1:12" ht="15.75" x14ac:dyDescent="0.25">
      <c r="A57" s="17">
        <v>51</v>
      </c>
      <c r="B57" s="194" t="s">
        <v>362</v>
      </c>
      <c r="C57" s="194" t="s">
        <v>365</v>
      </c>
      <c r="D57" s="200" t="s">
        <v>366</v>
      </c>
      <c r="E57" s="200" t="s">
        <v>367</v>
      </c>
      <c r="F57" s="200" t="s">
        <v>23</v>
      </c>
      <c r="G57" s="204" t="s">
        <v>20</v>
      </c>
      <c r="H57" s="207">
        <v>38394</v>
      </c>
      <c r="I57" s="204">
        <v>6</v>
      </c>
      <c r="J57" s="210">
        <v>5</v>
      </c>
      <c r="K57" s="76">
        <f t="shared" si="1"/>
        <v>0.15625</v>
      </c>
      <c r="L57" s="62" t="s">
        <v>559</v>
      </c>
    </row>
  </sheetData>
  <autoFilter ref="A5:L6">
    <sortState ref="A8:L57">
      <sortCondition descending="1" ref="K5:K6"/>
    </sortState>
  </autoFilter>
  <mergeCells count="16">
    <mergeCell ref="A5:A6"/>
    <mergeCell ref="B5:B6"/>
    <mergeCell ref="C5:C6"/>
    <mergeCell ref="D5:D6"/>
    <mergeCell ref="E5:E6"/>
    <mergeCell ref="B2:D2"/>
    <mergeCell ref="J2:L2"/>
    <mergeCell ref="A3:J3"/>
    <mergeCell ref="A4:D4"/>
    <mergeCell ref="E4:F4"/>
    <mergeCell ref="L5:L6"/>
    <mergeCell ref="F5:F6"/>
    <mergeCell ref="G5:G6"/>
    <mergeCell ref="I5:I6"/>
    <mergeCell ref="J5:J6"/>
    <mergeCell ref="K5:K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RowHeight="15" x14ac:dyDescent="0.25"/>
  <cols>
    <col min="1" max="1" width="6.7109375" customWidth="1"/>
    <col min="2" max="2" width="41.85546875" customWidth="1"/>
    <col min="3" max="3" width="16.28515625" customWidth="1"/>
    <col min="4" max="4" width="14.7109375" customWidth="1"/>
    <col min="5" max="5" width="13.140625" customWidth="1"/>
    <col min="6" max="6" width="15.85546875" customWidth="1"/>
    <col min="8" max="8" width="11.7109375" customWidth="1"/>
    <col min="12" max="12" width="11" customWidth="1"/>
  </cols>
  <sheetData>
    <row r="1" spans="1:12" x14ac:dyDescent="0.25">
      <c r="A1" s="1"/>
      <c r="B1" s="1" t="s">
        <v>0</v>
      </c>
      <c r="C1" s="1" t="s">
        <v>516</v>
      </c>
      <c r="D1" s="1"/>
      <c r="E1" s="1"/>
      <c r="F1" s="1"/>
      <c r="G1" s="1"/>
      <c r="H1" s="1"/>
      <c r="I1" s="20"/>
      <c r="J1" s="1"/>
      <c r="K1" s="1"/>
      <c r="L1" s="1"/>
    </row>
    <row r="2" spans="1:12" x14ac:dyDescent="0.25">
      <c r="A2" s="1"/>
      <c r="B2" s="219" t="s">
        <v>1</v>
      </c>
      <c r="C2" s="219"/>
      <c r="D2" s="220"/>
      <c r="E2" s="1"/>
      <c r="F2" s="1"/>
      <c r="G2" s="1"/>
      <c r="H2" s="1"/>
      <c r="I2" s="20" t="s">
        <v>2</v>
      </c>
      <c r="J2" s="221"/>
      <c r="K2" s="221"/>
      <c r="L2" s="221"/>
    </row>
    <row r="3" spans="1:12" x14ac:dyDescent="0.25">
      <c r="A3" s="222" t="s">
        <v>3</v>
      </c>
      <c r="B3" s="222"/>
      <c r="C3" s="222"/>
      <c r="D3" s="222"/>
      <c r="E3" s="222"/>
      <c r="F3" s="222"/>
      <c r="G3" s="222"/>
      <c r="H3" s="222"/>
      <c r="I3" s="222"/>
      <c r="J3" s="222"/>
      <c r="K3" s="1"/>
      <c r="L3" s="1"/>
    </row>
    <row r="4" spans="1:12" x14ac:dyDescent="0.25">
      <c r="A4" s="223" t="s">
        <v>4</v>
      </c>
      <c r="B4" s="223"/>
      <c r="C4" s="223"/>
      <c r="D4" s="223"/>
      <c r="E4" s="223">
        <v>35</v>
      </c>
      <c r="F4" s="223"/>
      <c r="G4" s="1"/>
      <c r="H4" s="1"/>
      <c r="I4" s="1"/>
      <c r="J4" s="1"/>
      <c r="K4" s="1"/>
      <c r="L4" s="1"/>
    </row>
    <row r="5" spans="1:12" x14ac:dyDescent="0.25">
      <c r="A5" s="224" t="s">
        <v>5</v>
      </c>
      <c r="B5" s="224" t="s">
        <v>6</v>
      </c>
      <c r="C5" s="224" t="s">
        <v>7</v>
      </c>
      <c r="D5" s="213" t="s">
        <v>8</v>
      </c>
      <c r="E5" s="213" t="s">
        <v>9</v>
      </c>
      <c r="F5" s="213" t="s">
        <v>10</v>
      </c>
      <c r="G5" s="213" t="s">
        <v>11</v>
      </c>
      <c r="H5" s="19"/>
      <c r="I5" s="213" t="s">
        <v>12</v>
      </c>
      <c r="J5" s="215" t="s">
        <v>13</v>
      </c>
      <c r="K5" s="217" t="s">
        <v>14</v>
      </c>
      <c r="L5" s="213" t="s">
        <v>15</v>
      </c>
    </row>
    <row r="6" spans="1:12" x14ac:dyDescent="0.25">
      <c r="A6" s="225"/>
      <c r="B6" s="225"/>
      <c r="C6" s="225"/>
      <c r="D6" s="214"/>
      <c r="E6" s="214"/>
      <c r="F6" s="214"/>
      <c r="G6" s="214"/>
      <c r="H6" s="4" t="s">
        <v>16</v>
      </c>
      <c r="I6" s="214"/>
      <c r="J6" s="216"/>
      <c r="K6" s="218"/>
      <c r="L6" s="214"/>
    </row>
    <row r="7" spans="1:12" ht="18" customHeight="1" x14ac:dyDescent="0.25">
      <c r="A7" s="62">
        <v>1</v>
      </c>
      <c r="B7" s="44" t="s">
        <v>307</v>
      </c>
      <c r="C7" s="62" t="s">
        <v>340</v>
      </c>
      <c r="D7" s="37" t="s">
        <v>341</v>
      </c>
      <c r="E7" s="37" t="s">
        <v>51</v>
      </c>
      <c r="F7" s="37" t="s">
        <v>114</v>
      </c>
      <c r="G7" s="102" t="s">
        <v>20</v>
      </c>
      <c r="H7" s="174">
        <v>38215</v>
      </c>
      <c r="I7" s="102">
        <v>7</v>
      </c>
      <c r="J7" s="92">
        <v>22</v>
      </c>
      <c r="K7" s="76">
        <f t="shared" ref="K7:K38" si="0">J7/35</f>
        <v>0.62857142857142856</v>
      </c>
      <c r="L7" s="37" t="s">
        <v>560</v>
      </c>
    </row>
    <row r="8" spans="1:12" ht="18" customHeight="1" x14ac:dyDescent="0.25">
      <c r="A8" s="62">
        <v>2</v>
      </c>
      <c r="B8" s="44" t="s">
        <v>307</v>
      </c>
      <c r="C8" s="62" t="s">
        <v>342</v>
      </c>
      <c r="D8" s="37" t="s">
        <v>343</v>
      </c>
      <c r="E8" s="37" t="s">
        <v>42</v>
      </c>
      <c r="F8" s="37" t="s">
        <v>127</v>
      </c>
      <c r="G8" s="102" t="s">
        <v>20</v>
      </c>
      <c r="H8" s="174">
        <v>38400</v>
      </c>
      <c r="I8" s="102">
        <v>7</v>
      </c>
      <c r="J8" s="92">
        <v>22</v>
      </c>
      <c r="K8" s="76">
        <f t="shared" si="0"/>
        <v>0.62857142857142856</v>
      </c>
      <c r="L8" s="37" t="s">
        <v>560</v>
      </c>
    </row>
    <row r="9" spans="1:12" ht="18" customHeight="1" x14ac:dyDescent="0.25">
      <c r="A9" s="62">
        <v>3</v>
      </c>
      <c r="B9" s="18" t="s">
        <v>80</v>
      </c>
      <c r="C9" s="17" t="s">
        <v>106</v>
      </c>
      <c r="D9" s="14" t="s">
        <v>63</v>
      </c>
      <c r="E9" s="10" t="s">
        <v>18</v>
      </c>
      <c r="F9" s="10" t="s">
        <v>64</v>
      </c>
      <c r="G9" s="108" t="s">
        <v>20</v>
      </c>
      <c r="H9" s="112">
        <v>37856</v>
      </c>
      <c r="I9" s="90">
        <v>7</v>
      </c>
      <c r="J9" s="91">
        <v>21</v>
      </c>
      <c r="K9" s="76">
        <f t="shared" si="0"/>
        <v>0.6</v>
      </c>
      <c r="L9" s="37" t="s">
        <v>560</v>
      </c>
    </row>
    <row r="10" spans="1:12" ht="18" customHeight="1" x14ac:dyDescent="0.25">
      <c r="A10" s="62">
        <v>4</v>
      </c>
      <c r="B10" s="18" t="s">
        <v>80</v>
      </c>
      <c r="C10" s="17" t="s">
        <v>101</v>
      </c>
      <c r="D10" s="15" t="s">
        <v>69</v>
      </c>
      <c r="E10" s="10" t="s">
        <v>57</v>
      </c>
      <c r="F10" s="10" t="s">
        <v>46</v>
      </c>
      <c r="G10" s="108" t="s">
        <v>20</v>
      </c>
      <c r="H10" s="113">
        <v>38042</v>
      </c>
      <c r="I10" s="90">
        <v>7</v>
      </c>
      <c r="J10" s="91">
        <v>21</v>
      </c>
      <c r="K10" s="76">
        <f t="shared" si="0"/>
        <v>0.6</v>
      </c>
      <c r="L10" s="37" t="s">
        <v>560</v>
      </c>
    </row>
    <row r="11" spans="1:12" ht="18" customHeight="1" x14ac:dyDescent="0.25">
      <c r="A11" s="62">
        <v>5</v>
      </c>
      <c r="B11" s="29" t="s">
        <v>517</v>
      </c>
      <c r="C11" s="26" t="s">
        <v>164</v>
      </c>
      <c r="D11" s="23" t="s">
        <v>165</v>
      </c>
      <c r="E11" s="22" t="s">
        <v>73</v>
      </c>
      <c r="F11" s="26" t="s">
        <v>166</v>
      </c>
      <c r="G11" s="101" t="s">
        <v>20</v>
      </c>
      <c r="H11" s="81">
        <v>38234</v>
      </c>
      <c r="I11" s="92">
        <v>7</v>
      </c>
      <c r="J11" s="92">
        <v>19</v>
      </c>
      <c r="K11" s="76">
        <f t="shared" si="0"/>
        <v>0.54285714285714282</v>
      </c>
      <c r="L11" s="37" t="s">
        <v>560</v>
      </c>
    </row>
    <row r="12" spans="1:12" ht="18" customHeight="1" x14ac:dyDescent="0.25">
      <c r="A12" s="62">
        <v>6</v>
      </c>
      <c r="B12" s="29" t="s">
        <v>517</v>
      </c>
      <c r="C12" s="26" t="s">
        <v>182</v>
      </c>
      <c r="D12" s="31" t="s">
        <v>183</v>
      </c>
      <c r="E12" s="28" t="s">
        <v>184</v>
      </c>
      <c r="F12" s="26" t="s">
        <v>19</v>
      </c>
      <c r="G12" s="101" t="s">
        <v>20</v>
      </c>
      <c r="H12" s="81">
        <v>38168</v>
      </c>
      <c r="I12" s="92">
        <v>7</v>
      </c>
      <c r="J12" s="92">
        <v>19</v>
      </c>
      <c r="K12" s="76">
        <f t="shared" si="0"/>
        <v>0.54285714285714282</v>
      </c>
      <c r="L12" s="37" t="s">
        <v>560</v>
      </c>
    </row>
    <row r="13" spans="1:12" ht="18" customHeight="1" x14ac:dyDescent="0.25">
      <c r="A13" s="62">
        <v>7</v>
      </c>
      <c r="B13" s="27" t="s">
        <v>263</v>
      </c>
      <c r="C13" s="15" t="s">
        <v>299</v>
      </c>
      <c r="D13" s="41" t="s">
        <v>300</v>
      </c>
      <c r="E13" s="41" t="s">
        <v>61</v>
      </c>
      <c r="F13" s="41" t="s">
        <v>145</v>
      </c>
      <c r="G13" s="95" t="s">
        <v>20</v>
      </c>
      <c r="H13" s="114">
        <v>38039</v>
      </c>
      <c r="I13" s="95">
        <v>7</v>
      </c>
      <c r="J13" s="95">
        <v>18</v>
      </c>
      <c r="K13" s="76">
        <f t="shared" si="0"/>
        <v>0.51428571428571423</v>
      </c>
      <c r="L13" s="37" t="s">
        <v>560</v>
      </c>
    </row>
    <row r="14" spans="1:12" ht="18" customHeight="1" x14ac:dyDescent="0.25">
      <c r="A14" s="62">
        <v>8</v>
      </c>
      <c r="B14" s="44" t="s">
        <v>412</v>
      </c>
      <c r="C14" s="37" t="s">
        <v>432</v>
      </c>
      <c r="D14" s="169" t="s">
        <v>433</v>
      </c>
      <c r="E14" s="172" t="s">
        <v>434</v>
      </c>
      <c r="F14" s="172" t="s">
        <v>209</v>
      </c>
      <c r="G14" s="101" t="s">
        <v>20</v>
      </c>
      <c r="H14" s="174">
        <v>38104</v>
      </c>
      <c r="I14" s="102">
        <v>7</v>
      </c>
      <c r="J14" s="92">
        <v>18</v>
      </c>
      <c r="K14" s="76">
        <f t="shared" si="0"/>
        <v>0.51428571428571423</v>
      </c>
      <c r="L14" s="37" t="s">
        <v>560</v>
      </c>
    </row>
    <row r="15" spans="1:12" ht="18" customHeight="1" x14ac:dyDescent="0.25">
      <c r="A15" s="62">
        <v>9</v>
      </c>
      <c r="B15" s="44" t="s">
        <v>412</v>
      </c>
      <c r="C15" s="37" t="s">
        <v>445</v>
      </c>
      <c r="D15" s="169" t="s">
        <v>446</v>
      </c>
      <c r="E15" s="172" t="s">
        <v>73</v>
      </c>
      <c r="F15" s="172" t="s">
        <v>64</v>
      </c>
      <c r="G15" s="101" t="s">
        <v>20</v>
      </c>
      <c r="H15" s="81">
        <v>38020</v>
      </c>
      <c r="I15" s="102">
        <v>7</v>
      </c>
      <c r="J15" s="92">
        <v>18</v>
      </c>
      <c r="K15" s="76">
        <f t="shared" si="0"/>
        <v>0.51428571428571423</v>
      </c>
      <c r="L15" s="37" t="s">
        <v>560</v>
      </c>
    </row>
    <row r="16" spans="1:12" ht="18" customHeight="1" x14ac:dyDescent="0.25">
      <c r="A16" s="62">
        <v>10</v>
      </c>
      <c r="B16" s="18" t="s">
        <v>528</v>
      </c>
      <c r="C16" s="17" t="s">
        <v>552</v>
      </c>
      <c r="D16" s="135" t="s">
        <v>553</v>
      </c>
      <c r="E16" s="135" t="s">
        <v>22</v>
      </c>
      <c r="F16" s="135" t="s">
        <v>166</v>
      </c>
      <c r="G16" s="173" t="s">
        <v>20</v>
      </c>
      <c r="H16" s="81">
        <v>38077</v>
      </c>
      <c r="I16" s="90">
        <v>7</v>
      </c>
      <c r="J16" s="101">
        <v>18</v>
      </c>
      <c r="K16" s="76">
        <f t="shared" si="0"/>
        <v>0.51428571428571423</v>
      </c>
      <c r="L16" s="37" t="s">
        <v>560</v>
      </c>
    </row>
    <row r="17" spans="1:12" ht="18" customHeight="1" x14ac:dyDescent="0.25">
      <c r="A17" s="62">
        <v>11</v>
      </c>
      <c r="B17" s="29" t="s">
        <v>517</v>
      </c>
      <c r="C17" s="26" t="s">
        <v>169</v>
      </c>
      <c r="D17" s="31" t="s">
        <v>170</v>
      </c>
      <c r="E17" s="28" t="s">
        <v>73</v>
      </c>
      <c r="F17" s="26" t="s">
        <v>171</v>
      </c>
      <c r="G17" s="101" t="s">
        <v>20</v>
      </c>
      <c r="H17" s="81">
        <v>38076</v>
      </c>
      <c r="I17" s="92">
        <v>7</v>
      </c>
      <c r="J17" s="92">
        <v>17</v>
      </c>
      <c r="K17" s="76">
        <f t="shared" si="0"/>
        <v>0.48571428571428571</v>
      </c>
      <c r="L17" s="26" t="s">
        <v>559</v>
      </c>
    </row>
    <row r="18" spans="1:12" ht="18" customHeight="1" x14ac:dyDescent="0.25">
      <c r="A18" s="62">
        <v>12</v>
      </c>
      <c r="B18" s="29" t="s">
        <v>517</v>
      </c>
      <c r="C18" s="26" t="s">
        <v>178</v>
      </c>
      <c r="D18" s="31" t="s">
        <v>179</v>
      </c>
      <c r="E18" s="28" t="s">
        <v>180</v>
      </c>
      <c r="F18" s="26" t="s">
        <v>181</v>
      </c>
      <c r="G18" s="101" t="s">
        <v>20</v>
      </c>
      <c r="H18" s="81">
        <v>38118</v>
      </c>
      <c r="I18" s="92">
        <v>7</v>
      </c>
      <c r="J18" s="92">
        <v>17</v>
      </c>
      <c r="K18" s="76">
        <f t="shared" si="0"/>
        <v>0.48571428571428571</v>
      </c>
      <c r="L18" s="26" t="s">
        <v>559</v>
      </c>
    </row>
    <row r="19" spans="1:12" ht="18" customHeight="1" x14ac:dyDescent="0.25">
      <c r="A19" s="62">
        <v>13</v>
      </c>
      <c r="B19" s="62" t="s">
        <v>257</v>
      </c>
      <c r="C19" s="137" t="s">
        <v>260</v>
      </c>
      <c r="D19" s="135" t="s">
        <v>261</v>
      </c>
      <c r="E19" s="135" t="s">
        <v>262</v>
      </c>
      <c r="F19" s="135" t="s">
        <v>62</v>
      </c>
      <c r="G19" s="90" t="s">
        <v>20</v>
      </c>
      <c r="H19" s="81">
        <v>38031</v>
      </c>
      <c r="I19" s="104">
        <v>7</v>
      </c>
      <c r="J19" s="92">
        <v>17</v>
      </c>
      <c r="K19" s="76">
        <f t="shared" si="0"/>
        <v>0.48571428571428571</v>
      </c>
      <c r="L19" s="26" t="s">
        <v>559</v>
      </c>
    </row>
    <row r="20" spans="1:12" ht="18" customHeight="1" x14ac:dyDescent="0.25">
      <c r="A20" s="62">
        <v>14</v>
      </c>
      <c r="B20" s="18" t="s">
        <v>528</v>
      </c>
      <c r="C20" s="17" t="s">
        <v>550</v>
      </c>
      <c r="D20" s="135" t="s">
        <v>551</v>
      </c>
      <c r="E20" s="135" t="s">
        <v>312</v>
      </c>
      <c r="F20" s="135" t="s">
        <v>46</v>
      </c>
      <c r="G20" s="173" t="s">
        <v>20</v>
      </c>
      <c r="H20" s="101"/>
      <c r="I20" s="90">
        <v>7</v>
      </c>
      <c r="J20" s="101">
        <v>17</v>
      </c>
      <c r="K20" s="76">
        <f t="shared" si="0"/>
        <v>0.48571428571428571</v>
      </c>
      <c r="L20" s="26" t="s">
        <v>559</v>
      </c>
    </row>
    <row r="21" spans="1:12" ht="18" customHeight="1" x14ac:dyDescent="0.25">
      <c r="A21" s="62">
        <v>15</v>
      </c>
      <c r="B21" s="18" t="s">
        <v>80</v>
      </c>
      <c r="C21" s="17" t="s">
        <v>105</v>
      </c>
      <c r="D21" s="14" t="s">
        <v>60</v>
      </c>
      <c r="E21" s="10" t="s">
        <v>61</v>
      </c>
      <c r="F21" s="10" t="s">
        <v>62</v>
      </c>
      <c r="G21" s="108" t="s">
        <v>20</v>
      </c>
      <c r="H21" s="112">
        <v>38315</v>
      </c>
      <c r="I21" s="90">
        <v>7</v>
      </c>
      <c r="J21" s="91">
        <v>17</v>
      </c>
      <c r="K21" s="76">
        <f t="shared" si="0"/>
        <v>0.48571428571428571</v>
      </c>
      <c r="L21" s="26" t="s">
        <v>559</v>
      </c>
    </row>
    <row r="22" spans="1:12" ht="18" customHeight="1" x14ac:dyDescent="0.25">
      <c r="A22" s="62">
        <v>16</v>
      </c>
      <c r="B22" s="49" t="s">
        <v>80</v>
      </c>
      <c r="C22" s="50" t="s">
        <v>100</v>
      </c>
      <c r="D22" s="170" t="s">
        <v>72</v>
      </c>
      <c r="E22" s="144" t="s">
        <v>73</v>
      </c>
      <c r="F22" s="144" t="s">
        <v>64</v>
      </c>
      <c r="G22" s="166" t="s">
        <v>20</v>
      </c>
      <c r="H22" s="115">
        <v>38232</v>
      </c>
      <c r="I22" s="116">
        <v>7</v>
      </c>
      <c r="J22" s="160">
        <v>16</v>
      </c>
      <c r="K22" s="76">
        <f t="shared" si="0"/>
        <v>0.45714285714285713</v>
      </c>
      <c r="L22" s="26" t="s">
        <v>559</v>
      </c>
    </row>
    <row r="23" spans="1:12" ht="18" customHeight="1" x14ac:dyDescent="0.25">
      <c r="A23" s="62">
        <v>17</v>
      </c>
      <c r="B23" s="48" t="s">
        <v>412</v>
      </c>
      <c r="C23" s="59" t="s">
        <v>437</v>
      </c>
      <c r="D23" s="110" t="s">
        <v>438</v>
      </c>
      <c r="E23" s="111" t="s">
        <v>61</v>
      </c>
      <c r="F23" s="111" t="s">
        <v>62</v>
      </c>
      <c r="G23" s="54" t="s">
        <v>20</v>
      </c>
      <c r="H23" s="88">
        <v>38053</v>
      </c>
      <c r="I23" s="96">
        <v>7</v>
      </c>
      <c r="J23" s="97">
        <v>16</v>
      </c>
      <c r="K23" s="76">
        <f t="shared" si="0"/>
        <v>0.45714285714285713</v>
      </c>
      <c r="L23" s="26" t="s">
        <v>559</v>
      </c>
    </row>
    <row r="24" spans="1:12" ht="18" customHeight="1" x14ac:dyDescent="0.25">
      <c r="A24" s="62">
        <v>18</v>
      </c>
      <c r="B24" s="18" t="s">
        <v>528</v>
      </c>
      <c r="C24" s="17" t="s">
        <v>548</v>
      </c>
      <c r="D24" s="135" t="s">
        <v>549</v>
      </c>
      <c r="E24" s="135" t="s">
        <v>18</v>
      </c>
      <c r="F24" s="135" t="s">
        <v>79</v>
      </c>
      <c r="G24" s="173" t="s">
        <v>20</v>
      </c>
      <c r="H24" s="101"/>
      <c r="I24" s="90">
        <v>7</v>
      </c>
      <c r="J24" s="101">
        <v>16</v>
      </c>
      <c r="K24" s="76">
        <f t="shared" si="0"/>
        <v>0.45714285714285713</v>
      </c>
      <c r="L24" s="26" t="s">
        <v>559</v>
      </c>
    </row>
    <row r="25" spans="1:12" ht="18" customHeight="1" x14ac:dyDescent="0.25">
      <c r="A25" s="62">
        <v>19</v>
      </c>
      <c r="B25" s="29" t="s">
        <v>517</v>
      </c>
      <c r="C25" s="26" t="s">
        <v>160</v>
      </c>
      <c r="D25" s="23" t="s">
        <v>161</v>
      </c>
      <c r="E25" s="22" t="s">
        <v>162</v>
      </c>
      <c r="F25" s="26" t="s">
        <v>163</v>
      </c>
      <c r="G25" s="101" t="s">
        <v>20</v>
      </c>
      <c r="H25" s="81">
        <v>38220</v>
      </c>
      <c r="I25" s="92">
        <v>7</v>
      </c>
      <c r="J25" s="92">
        <v>15</v>
      </c>
      <c r="K25" s="76">
        <f t="shared" si="0"/>
        <v>0.42857142857142855</v>
      </c>
      <c r="L25" s="26" t="s">
        <v>559</v>
      </c>
    </row>
    <row r="26" spans="1:12" ht="18" customHeight="1" x14ac:dyDescent="0.25">
      <c r="A26" s="62">
        <v>20</v>
      </c>
      <c r="B26" s="29" t="s">
        <v>517</v>
      </c>
      <c r="C26" s="26" t="s">
        <v>172</v>
      </c>
      <c r="D26" s="31" t="s">
        <v>173</v>
      </c>
      <c r="E26" s="28" t="s">
        <v>53</v>
      </c>
      <c r="F26" s="26" t="s">
        <v>32</v>
      </c>
      <c r="G26" s="101" t="s">
        <v>20</v>
      </c>
      <c r="H26" s="81">
        <v>37971</v>
      </c>
      <c r="I26" s="92">
        <v>7</v>
      </c>
      <c r="J26" s="92">
        <v>15</v>
      </c>
      <c r="K26" s="76">
        <f t="shared" si="0"/>
        <v>0.42857142857142855</v>
      </c>
      <c r="L26" s="26" t="s">
        <v>559</v>
      </c>
    </row>
    <row r="27" spans="1:12" ht="18" customHeight="1" x14ac:dyDescent="0.25">
      <c r="A27" s="62">
        <v>21</v>
      </c>
      <c r="B27" s="27" t="s">
        <v>263</v>
      </c>
      <c r="C27" s="15" t="s">
        <v>291</v>
      </c>
      <c r="D27" s="41" t="s">
        <v>292</v>
      </c>
      <c r="E27" s="41" t="s">
        <v>293</v>
      </c>
      <c r="F27" s="41" t="s">
        <v>166</v>
      </c>
      <c r="G27" s="95" t="s">
        <v>20</v>
      </c>
      <c r="H27" s="114">
        <v>38065</v>
      </c>
      <c r="I27" s="95">
        <v>7</v>
      </c>
      <c r="J27" s="95">
        <v>15</v>
      </c>
      <c r="K27" s="76">
        <f t="shared" si="0"/>
        <v>0.42857142857142855</v>
      </c>
      <c r="L27" s="26" t="s">
        <v>559</v>
      </c>
    </row>
    <row r="28" spans="1:12" ht="18" customHeight="1" x14ac:dyDescent="0.25">
      <c r="A28" s="62">
        <v>22</v>
      </c>
      <c r="B28" s="27" t="s">
        <v>263</v>
      </c>
      <c r="C28" s="15" t="s">
        <v>297</v>
      </c>
      <c r="D28" s="41" t="s">
        <v>298</v>
      </c>
      <c r="E28" s="41" t="s">
        <v>288</v>
      </c>
      <c r="F28" s="41" t="s">
        <v>32</v>
      </c>
      <c r="G28" s="95" t="s">
        <v>20</v>
      </c>
      <c r="H28" s="114">
        <v>38099</v>
      </c>
      <c r="I28" s="95">
        <v>7</v>
      </c>
      <c r="J28" s="95">
        <v>15</v>
      </c>
      <c r="K28" s="76">
        <f t="shared" si="0"/>
        <v>0.42857142857142855</v>
      </c>
      <c r="L28" s="26" t="s">
        <v>559</v>
      </c>
    </row>
    <row r="29" spans="1:12" ht="18" customHeight="1" x14ac:dyDescent="0.25">
      <c r="A29" s="62">
        <v>23</v>
      </c>
      <c r="B29" s="56" t="s">
        <v>374</v>
      </c>
      <c r="C29" s="59" t="s">
        <v>398</v>
      </c>
      <c r="D29" s="117" t="s">
        <v>399</v>
      </c>
      <c r="E29" s="117" t="s">
        <v>22</v>
      </c>
      <c r="F29" s="117" t="s">
        <v>166</v>
      </c>
      <c r="G29" s="96" t="s">
        <v>20</v>
      </c>
      <c r="H29" s="115">
        <v>38176</v>
      </c>
      <c r="I29" s="96">
        <v>7</v>
      </c>
      <c r="J29" s="97">
        <v>15</v>
      </c>
      <c r="K29" s="76">
        <f t="shared" si="0"/>
        <v>0.42857142857142855</v>
      </c>
      <c r="L29" s="26" t="s">
        <v>559</v>
      </c>
    </row>
    <row r="30" spans="1:12" ht="18" customHeight="1" x14ac:dyDescent="0.25">
      <c r="A30" s="62">
        <v>24</v>
      </c>
      <c r="B30" s="59" t="s">
        <v>457</v>
      </c>
      <c r="C30" s="59" t="s">
        <v>491</v>
      </c>
      <c r="D30" s="59" t="s">
        <v>492</v>
      </c>
      <c r="E30" s="59" t="s">
        <v>153</v>
      </c>
      <c r="F30" s="59" t="s">
        <v>23</v>
      </c>
      <c r="G30" s="97" t="s">
        <v>20</v>
      </c>
      <c r="H30" s="97" t="s">
        <v>493</v>
      </c>
      <c r="I30" s="97">
        <v>7</v>
      </c>
      <c r="J30" s="97">
        <v>15</v>
      </c>
      <c r="K30" s="76">
        <f t="shared" si="0"/>
        <v>0.42857142857142855</v>
      </c>
      <c r="L30" s="26" t="s">
        <v>559</v>
      </c>
    </row>
    <row r="31" spans="1:12" ht="18" customHeight="1" x14ac:dyDescent="0.25">
      <c r="A31" s="62">
        <v>25</v>
      </c>
      <c r="B31" s="49" t="s">
        <v>80</v>
      </c>
      <c r="C31" s="50" t="s">
        <v>104</v>
      </c>
      <c r="D31" s="167" t="s">
        <v>65</v>
      </c>
      <c r="E31" s="144" t="s">
        <v>22</v>
      </c>
      <c r="F31" s="144" t="s">
        <v>66</v>
      </c>
      <c r="G31" s="166" t="s">
        <v>20</v>
      </c>
      <c r="H31" s="175">
        <v>38079</v>
      </c>
      <c r="I31" s="116">
        <v>7</v>
      </c>
      <c r="J31" s="160">
        <v>14</v>
      </c>
      <c r="K31" s="76">
        <f t="shared" si="0"/>
        <v>0.4</v>
      </c>
      <c r="L31" s="26" t="s">
        <v>559</v>
      </c>
    </row>
    <row r="32" spans="1:12" ht="18" customHeight="1" x14ac:dyDescent="0.25">
      <c r="A32" s="62">
        <v>26</v>
      </c>
      <c r="B32" s="128" t="s">
        <v>517</v>
      </c>
      <c r="C32" s="79" t="s">
        <v>167</v>
      </c>
      <c r="D32" s="168" t="s">
        <v>168</v>
      </c>
      <c r="E32" s="171" t="s">
        <v>61</v>
      </c>
      <c r="F32" s="79" t="s">
        <v>43</v>
      </c>
      <c r="G32" s="54" t="s">
        <v>20</v>
      </c>
      <c r="H32" s="88">
        <v>38147</v>
      </c>
      <c r="I32" s="97">
        <v>7</v>
      </c>
      <c r="J32" s="97">
        <v>14</v>
      </c>
      <c r="K32" s="76">
        <f t="shared" si="0"/>
        <v>0.4</v>
      </c>
      <c r="L32" s="26" t="s">
        <v>559</v>
      </c>
    </row>
    <row r="33" spans="1:12" ht="18" customHeight="1" x14ac:dyDescent="0.25">
      <c r="A33" s="62">
        <v>27</v>
      </c>
      <c r="B33" s="56" t="s">
        <v>374</v>
      </c>
      <c r="C33" s="59" t="s">
        <v>400</v>
      </c>
      <c r="D33" s="117" t="s">
        <v>401</v>
      </c>
      <c r="E33" s="117" t="s">
        <v>22</v>
      </c>
      <c r="F33" s="117" t="s">
        <v>323</v>
      </c>
      <c r="G33" s="96" t="s">
        <v>20</v>
      </c>
      <c r="H33" s="115">
        <v>38240</v>
      </c>
      <c r="I33" s="96">
        <v>7</v>
      </c>
      <c r="J33" s="97">
        <v>14</v>
      </c>
      <c r="K33" s="76">
        <f t="shared" si="0"/>
        <v>0.4</v>
      </c>
      <c r="L33" s="26" t="s">
        <v>559</v>
      </c>
    </row>
    <row r="34" spans="1:12" ht="18" customHeight="1" x14ac:dyDescent="0.25">
      <c r="A34" s="62">
        <v>28</v>
      </c>
      <c r="B34" s="49" t="s">
        <v>528</v>
      </c>
      <c r="C34" s="50" t="s">
        <v>554</v>
      </c>
      <c r="D34" s="51" t="s">
        <v>555</v>
      </c>
      <c r="E34" s="51" t="s">
        <v>48</v>
      </c>
      <c r="F34" s="51" t="s">
        <v>19</v>
      </c>
      <c r="G34" s="124" t="s">
        <v>20</v>
      </c>
      <c r="H34" s="54"/>
      <c r="I34" s="116">
        <v>7</v>
      </c>
      <c r="J34" s="54">
        <v>14</v>
      </c>
      <c r="K34" s="76">
        <f t="shared" si="0"/>
        <v>0.4</v>
      </c>
      <c r="L34" s="26" t="s">
        <v>559</v>
      </c>
    </row>
    <row r="35" spans="1:12" ht="18" customHeight="1" x14ac:dyDescent="0.25">
      <c r="A35" s="62">
        <v>29</v>
      </c>
      <c r="B35" s="49" t="s">
        <v>80</v>
      </c>
      <c r="C35" s="50" t="s">
        <v>103</v>
      </c>
      <c r="D35" s="167" t="s">
        <v>67</v>
      </c>
      <c r="E35" s="46" t="s">
        <v>18</v>
      </c>
      <c r="F35" s="46" t="s">
        <v>68</v>
      </c>
      <c r="G35" s="166" t="s">
        <v>20</v>
      </c>
      <c r="H35" s="175">
        <v>38124</v>
      </c>
      <c r="I35" s="116">
        <v>7</v>
      </c>
      <c r="J35" s="160">
        <v>13</v>
      </c>
      <c r="K35" s="76">
        <f t="shared" si="0"/>
        <v>0.37142857142857144</v>
      </c>
      <c r="L35" s="26" t="s">
        <v>559</v>
      </c>
    </row>
    <row r="36" spans="1:12" ht="18" customHeight="1" x14ac:dyDescent="0.25">
      <c r="A36" s="62">
        <v>30</v>
      </c>
      <c r="B36" s="49" t="s">
        <v>80</v>
      </c>
      <c r="C36" s="50" t="s">
        <v>102</v>
      </c>
      <c r="D36" s="170" t="s">
        <v>70</v>
      </c>
      <c r="E36" s="144" t="s">
        <v>71</v>
      </c>
      <c r="F36" s="144" t="s">
        <v>62</v>
      </c>
      <c r="G36" s="166" t="s">
        <v>20</v>
      </c>
      <c r="H36" s="115">
        <v>38234</v>
      </c>
      <c r="I36" s="116">
        <v>7</v>
      </c>
      <c r="J36" s="160">
        <v>13</v>
      </c>
      <c r="K36" s="76">
        <f t="shared" si="0"/>
        <v>0.37142857142857144</v>
      </c>
      <c r="L36" s="26" t="s">
        <v>559</v>
      </c>
    </row>
    <row r="37" spans="1:12" ht="18" customHeight="1" x14ac:dyDescent="0.25">
      <c r="A37" s="62">
        <v>31</v>
      </c>
      <c r="B37" s="48" t="s">
        <v>412</v>
      </c>
      <c r="C37" s="59" t="s">
        <v>430</v>
      </c>
      <c r="D37" s="110" t="s">
        <v>431</v>
      </c>
      <c r="E37" s="111" t="s">
        <v>61</v>
      </c>
      <c r="F37" s="111" t="s">
        <v>250</v>
      </c>
      <c r="G37" s="54" t="s">
        <v>20</v>
      </c>
      <c r="H37" s="88">
        <v>38168</v>
      </c>
      <c r="I37" s="96">
        <v>7</v>
      </c>
      <c r="J37" s="98">
        <v>13</v>
      </c>
      <c r="K37" s="76">
        <f t="shared" si="0"/>
        <v>0.37142857142857144</v>
      </c>
      <c r="L37" s="26" t="s">
        <v>559</v>
      </c>
    </row>
    <row r="38" spans="1:12" ht="18" customHeight="1" x14ac:dyDescent="0.25">
      <c r="A38" s="62">
        <v>32</v>
      </c>
      <c r="B38" s="49" t="s">
        <v>528</v>
      </c>
      <c r="C38" s="50" t="s">
        <v>544</v>
      </c>
      <c r="D38" s="51" t="s">
        <v>545</v>
      </c>
      <c r="E38" s="51" t="s">
        <v>39</v>
      </c>
      <c r="F38" s="51" t="s">
        <v>32</v>
      </c>
      <c r="G38" s="124" t="s">
        <v>20</v>
      </c>
      <c r="H38" s="54"/>
      <c r="I38" s="116">
        <v>7</v>
      </c>
      <c r="J38" s="106">
        <v>13</v>
      </c>
      <c r="K38" s="76">
        <f t="shared" si="0"/>
        <v>0.37142857142857144</v>
      </c>
      <c r="L38" s="26" t="s">
        <v>559</v>
      </c>
    </row>
    <row r="39" spans="1:12" ht="18" customHeight="1" x14ac:dyDescent="0.25">
      <c r="A39" s="62">
        <v>33</v>
      </c>
      <c r="B39" s="128" t="s">
        <v>517</v>
      </c>
      <c r="C39" s="79" t="s">
        <v>174</v>
      </c>
      <c r="D39" s="133" t="s">
        <v>175</v>
      </c>
      <c r="E39" s="126" t="s">
        <v>28</v>
      </c>
      <c r="F39" s="79" t="s">
        <v>135</v>
      </c>
      <c r="G39" s="54" t="s">
        <v>20</v>
      </c>
      <c r="H39" s="88">
        <v>38555</v>
      </c>
      <c r="I39" s="97">
        <v>7</v>
      </c>
      <c r="J39" s="98">
        <v>12</v>
      </c>
      <c r="K39" s="76">
        <f t="shared" ref="K39:K56" si="1">J39/35</f>
        <v>0.34285714285714286</v>
      </c>
      <c r="L39" s="26" t="s">
        <v>559</v>
      </c>
    </row>
    <row r="40" spans="1:12" ht="18" customHeight="1" x14ac:dyDescent="0.25">
      <c r="A40" s="62">
        <v>34</v>
      </c>
      <c r="B40" s="48" t="s">
        <v>307</v>
      </c>
      <c r="C40" s="55" t="s">
        <v>338</v>
      </c>
      <c r="D40" s="59" t="s">
        <v>339</v>
      </c>
      <c r="E40" s="59" t="s">
        <v>61</v>
      </c>
      <c r="F40" s="59" t="s">
        <v>23</v>
      </c>
      <c r="G40" s="96" t="s">
        <v>20</v>
      </c>
      <c r="H40" s="86">
        <v>37994</v>
      </c>
      <c r="I40" s="96">
        <v>7</v>
      </c>
      <c r="J40" s="98">
        <v>12</v>
      </c>
      <c r="K40" s="76">
        <f t="shared" si="1"/>
        <v>0.34285714285714286</v>
      </c>
      <c r="L40" s="26" t="s">
        <v>559</v>
      </c>
    </row>
    <row r="41" spans="1:12" ht="18" customHeight="1" x14ac:dyDescent="0.25">
      <c r="A41" s="62">
        <v>35</v>
      </c>
      <c r="B41" s="59" t="s">
        <v>457</v>
      </c>
      <c r="C41" s="59" t="s">
        <v>494</v>
      </c>
      <c r="D41" s="59" t="s">
        <v>495</v>
      </c>
      <c r="E41" s="59" t="s">
        <v>159</v>
      </c>
      <c r="F41" s="59" t="s">
        <v>171</v>
      </c>
      <c r="G41" s="97" t="s">
        <v>20</v>
      </c>
      <c r="H41" s="97" t="s">
        <v>496</v>
      </c>
      <c r="I41" s="97">
        <v>7</v>
      </c>
      <c r="J41" s="98">
        <v>12</v>
      </c>
      <c r="K41" s="76">
        <f t="shared" si="1"/>
        <v>0.34285714285714286</v>
      </c>
      <c r="L41" s="26" t="s">
        <v>559</v>
      </c>
    </row>
    <row r="42" spans="1:12" ht="18" customHeight="1" x14ac:dyDescent="0.25">
      <c r="A42" s="62">
        <v>36</v>
      </c>
      <c r="B42" s="59" t="s">
        <v>457</v>
      </c>
      <c r="C42" s="59" t="s">
        <v>497</v>
      </c>
      <c r="D42" s="59" t="s">
        <v>498</v>
      </c>
      <c r="E42" s="59" t="s">
        <v>499</v>
      </c>
      <c r="F42" s="59" t="s">
        <v>361</v>
      </c>
      <c r="G42" s="97" t="s">
        <v>20</v>
      </c>
      <c r="H42" s="97" t="s">
        <v>500</v>
      </c>
      <c r="I42" s="97">
        <v>7</v>
      </c>
      <c r="J42" s="98">
        <v>12</v>
      </c>
      <c r="K42" s="76">
        <f t="shared" si="1"/>
        <v>0.34285714285714286</v>
      </c>
      <c r="L42" s="26" t="s">
        <v>559</v>
      </c>
    </row>
    <row r="43" spans="1:12" ht="18" customHeight="1" x14ac:dyDescent="0.25">
      <c r="A43" s="62">
        <v>37</v>
      </c>
      <c r="B43" s="122" t="s">
        <v>518</v>
      </c>
      <c r="C43" s="122" t="s">
        <v>524</v>
      </c>
      <c r="D43" s="122" t="s">
        <v>525</v>
      </c>
      <c r="E43" s="122" t="s">
        <v>61</v>
      </c>
      <c r="F43" s="122" t="s">
        <v>62</v>
      </c>
      <c r="G43" s="124" t="s">
        <v>20</v>
      </c>
      <c r="H43" s="125">
        <v>38019</v>
      </c>
      <c r="I43" s="124">
        <v>7</v>
      </c>
      <c r="J43" s="177">
        <v>12</v>
      </c>
      <c r="K43" s="76">
        <f t="shared" si="1"/>
        <v>0.34285714285714286</v>
      </c>
      <c r="L43" s="26" t="s">
        <v>559</v>
      </c>
    </row>
    <row r="44" spans="1:12" ht="18" customHeight="1" x14ac:dyDescent="0.25">
      <c r="A44" s="62">
        <v>38</v>
      </c>
      <c r="B44" s="130" t="s">
        <v>263</v>
      </c>
      <c r="C44" s="127" t="s">
        <v>294</v>
      </c>
      <c r="D44" s="72" t="s">
        <v>295</v>
      </c>
      <c r="E44" s="72" t="s">
        <v>71</v>
      </c>
      <c r="F44" s="72" t="s">
        <v>19</v>
      </c>
      <c r="G44" s="157" t="s">
        <v>20</v>
      </c>
      <c r="H44" s="176" t="s">
        <v>296</v>
      </c>
      <c r="I44" s="157">
        <v>7</v>
      </c>
      <c r="J44" s="157">
        <v>11</v>
      </c>
      <c r="K44" s="76">
        <f t="shared" si="1"/>
        <v>0.31428571428571428</v>
      </c>
      <c r="L44" s="26" t="s">
        <v>559</v>
      </c>
    </row>
    <row r="45" spans="1:12" ht="18" customHeight="1" x14ac:dyDescent="0.25">
      <c r="A45" s="62">
        <v>39</v>
      </c>
      <c r="B45" s="49" t="s">
        <v>528</v>
      </c>
      <c r="C45" s="50" t="s">
        <v>542</v>
      </c>
      <c r="D45" s="51" t="s">
        <v>543</v>
      </c>
      <c r="E45" s="51" t="s">
        <v>51</v>
      </c>
      <c r="F45" s="51" t="s">
        <v>79</v>
      </c>
      <c r="G45" s="124" t="s">
        <v>20</v>
      </c>
      <c r="H45" s="54"/>
      <c r="I45" s="116">
        <v>7</v>
      </c>
      <c r="J45" s="54">
        <v>11</v>
      </c>
      <c r="K45" s="76">
        <f t="shared" si="1"/>
        <v>0.31428571428571428</v>
      </c>
      <c r="L45" s="26" t="s">
        <v>559</v>
      </c>
    </row>
    <row r="46" spans="1:12" ht="18" customHeight="1" x14ac:dyDescent="0.25">
      <c r="A46" s="62">
        <v>40</v>
      </c>
      <c r="B46" s="48" t="s">
        <v>412</v>
      </c>
      <c r="C46" s="59" t="s">
        <v>435</v>
      </c>
      <c r="D46" s="110" t="s">
        <v>436</v>
      </c>
      <c r="E46" s="111" t="s">
        <v>61</v>
      </c>
      <c r="F46" s="111" t="s">
        <v>43</v>
      </c>
      <c r="G46" s="54" t="s">
        <v>20</v>
      </c>
      <c r="H46" s="88">
        <v>38206</v>
      </c>
      <c r="I46" s="96">
        <v>7</v>
      </c>
      <c r="J46" s="97">
        <v>10</v>
      </c>
      <c r="K46" s="76">
        <f t="shared" si="1"/>
        <v>0.2857142857142857</v>
      </c>
      <c r="L46" s="26" t="s">
        <v>559</v>
      </c>
    </row>
    <row r="47" spans="1:12" ht="18" customHeight="1" x14ac:dyDescent="0.25">
      <c r="A47" s="62">
        <v>41</v>
      </c>
      <c r="B47" s="128" t="s">
        <v>517</v>
      </c>
      <c r="C47" s="79" t="s">
        <v>176</v>
      </c>
      <c r="D47" s="133" t="s">
        <v>177</v>
      </c>
      <c r="E47" s="126" t="s">
        <v>159</v>
      </c>
      <c r="F47" s="79" t="s">
        <v>35</v>
      </c>
      <c r="G47" s="54" t="s">
        <v>20</v>
      </c>
      <c r="H47" s="88">
        <v>38149</v>
      </c>
      <c r="I47" s="97">
        <v>7</v>
      </c>
      <c r="J47" s="97">
        <v>9</v>
      </c>
      <c r="K47" s="76">
        <f t="shared" si="1"/>
        <v>0.25714285714285712</v>
      </c>
      <c r="L47" s="26" t="s">
        <v>559</v>
      </c>
    </row>
    <row r="48" spans="1:12" ht="15.75" x14ac:dyDescent="0.25">
      <c r="A48" s="62">
        <v>42</v>
      </c>
      <c r="B48" s="55" t="s">
        <v>257</v>
      </c>
      <c r="C48" s="65" t="s">
        <v>258</v>
      </c>
      <c r="D48" s="51" t="s">
        <v>259</v>
      </c>
      <c r="E48" s="51" t="s">
        <v>18</v>
      </c>
      <c r="F48" s="51" t="s">
        <v>49</v>
      </c>
      <c r="G48" s="116" t="s">
        <v>20</v>
      </c>
      <c r="H48" s="88">
        <v>38129</v>
      </c>
      <c r="I48" s="105">
        <v>7</v>
      </c>
      <c r="J48" s="97">
        <v>9</v>
      </c>
      <c r="K48" s="76">
        <f t="shared" si="1"/>
        <v>0.25714285714285712</v>
      </c>
      <c r="L48" s="26" t="s">
        <v>559</v>
      </c>
    </row>
    <row r="49" spans="1:12" ht="15.75" x14ac:dyDescent="0.25">
      <c r="A49" s="62">
        <v>43</v>
      </c>
      <c r="B49" s="48" t="s">
        <v>307</v>
      </c>
      <c r="C49" s="55" t="s">
        <v>336</v>
      </c>
      <c r="D49" s="59" t="s">
        <v>337</v>
      </c>
      <c r="E49" s="59" t="s">
        <v>71</v>
      </c>
      <c r="F49" s="59" t="s">
        <v>46</v>
      </c>
      <c r="G49" s="86" t="s">
        <v>20</v>
      </c>
      <c r="H49" s="86">
        <v>37986</v>
      </c>
      <c r="I49" s="96">
        <v>7</v>
      </c>
      <c r="J49" s="97">
        <v>9</v>
      </c>
      <c r="K49" s="76">
        <f t="shared" si="1"/>
        <v>0.25714285714285712</v>
      </c>
      <c r="L49" s="26" t="s">
        <v>559</v>
      </c>
    </row>
    <row r="50" spans="1:12" ht="15.75" x14ac:dyDescent="0.25">
      <c r="A50" s="62">
        <v>44</v>
      </c>
      <c r="B50" s="59" t="s">
        <v>457</v>
      </c>
      <c r="C50" s="59" t="s">
        <v>501</v>
      </c>
      <c r="D50" s="59" t="s">
        <v>502</v>
      </c>
      <c r="E50" s="59" t="s">
        <v>503</v>
      </c>
      <c r="F50" s="59" t="s">
        <v>66</v>
      </c>
      <c r="G50" s="97" t="s">
        <v>20</v>
      </c>
      <c r="H50" s="87">
        <v>39193</v>
      </c>
      <c r="I50" s="97">
        <v>7</v>
      </c>
      <c r="J50" s="97">
        <v>9</v>
      </c>
      <c r="K50" s="76">
        <f t="shared" si="1"/>
        <v>0.25714285714285712</v>
      </c>
      <c r="L50" s="26" t="s">
        <v>559</v>
      </c>
    </row>
    <row r="51" spans="1:12" ht="15.75" x14ac:dyDescent="0.25">
      <c r="A51" s="62">
        <v>45</v>
      </c>
      <c r="B51" s="49" t="s">
        <v>528</v>
      </c>
      <c r="C51" s="50" t="s">
        <v>546</v>
      </c>
      <c r="D51" s="51" t="s">
        <v>547</v>
      </c>
      <c r="E51" s="51" t="s">
        <v>71</v>
      </c>
      <c r="F51" s="51" t="s">
        <v>49</v>
      </c>
      <c r="G51" s="124" t="s">
        <v>20</v>
      </c>
      <c r="H51" s="54"/>
      <c r="I51" s="116">
        <v>7</v>
      </c>
      <c r="J51" s="54">
        <v>9</v>
      </c>
      <c r="K51" s="76">
        <f t="shared" si="1"/>
        <v>0.25714285714285712</v>
      </c>
      <c r="L51" s="26" t="s">
        <v>559</v>
      </c>
    </row>
    <row r="52" spans="1:12" ht="31.5" x14ac:dyDescent="0.25">
      <c r="A52" s="62">
        <v>46</v>
      </c>
      <c r="B52" s="130" t="s">
        <v>263</v>
      </c>
      <c r="C52" s="127" t="s">
        <v>289</v>
      </c>
      <c r="D52" s="72" t="s">
        <v>290</v>
      </c>
      <c r="E52" s="72" t="s">
        <v>39</v>
      </c>
      <c r="F52" s="72" t="s">
        <v>127</v>
      </c>
      <c r="G52" s="157" t="s">
        <v>20</v>
      </c>
      <c r="H52" s="176">
        <v>38184</v>
      </c>
      <c r="I52" s="157">
        <v>7</v>
      </c>
      <c r="J52" s="157">
        <v>8</v>
      </c>
      <c r="K52" s="76">
        <f t="shared" si="1"/>
        <v>0.22857142857142856</v>
      </c>
      <c r="L52" s="26" t="s">
        <v>559</v>
      </c>
    </row>
    <row r="53" spans="1:12" ht="15.75" x14ac:dyDescent="0.25">
      <c r="A53" s="62">
        <v>47</v>
      </c>
      <c r="B53" s="48" t="s">
        <v>307</v>
      </c>
      <c r="C53" s="55" t="s">
        <v>344</v>
      </c>
      <c r="D53" s="59" t="s">
        <v>345</v>
      </c>
      <c r="E53" s="59" t="s">
        <v>61</v>
      </c>
      <c r="F53" s="59" t="s">
        <v>166</v>
      </c>
      <c r="G53" s="96" t="s">
        <v>20</v>
      </c>
      <c r="H53" s="86">
        <v>38244</v>
      </c>
      <c r="I53" s="96">
        <v>7</v>
      </c>
      <c r="J53" s="97">
        <v>8</v>
      </c>
      <c r="K53" s="76">
        <f t="shared" si="1"/>
        <v>0.22857142857142856</v>
      </c>
      <c r="L53" s="26" t="s">
        <v>559</v>
      </c>
    </row>
    <row r="54" spans="1:12" ht="15.75" x14ac:dyDescent="0.25">
      <c r="A54" s="62">
        <v>48</v>
      </c>
      <c r="B54" s="56" t="s">
        <v>374</v>
      </c>
      <c r="C54" s="59" t="s">
        <v>402</v>
      </c>
      <c r="D54" s="77" t="s">
        <v>403</v>
      </c>
      <c r="E54" s="77" t="s">
        <v>227</v>
      </c>
      <c r="F54" s="64" t="s">
        <v>46</v>
      </c>
      <c r="G54" s="96" t="s">
        <v>20</v>
      </c>
      <c r="H54" s="115">
        <v>38314</v>
      </c>
      <c r="I54" s="96">
        <v>7</v>
      </c>
      <c r="J54" s="97">
        <v>8</v>
      </c>
      <c r="K54" s="76">
        <f t="shared" si="1"/>
        <v>0.22857142857142856</v>
      </c>
      <c r="L54" s="26" t="s">
        <v>559</v>
      </c>
    </row>
    <row r="55" spans="1:12" ht="15.75" x14ac:dyDescent="0.25">
      <c r="A55" s="62">
        <v>49</v>
      </c>
      <c r="B55" s="48" t="s">
        <v>412</v>
      </c>
      <c r="C55" s="59" t="s">
        <v>439</v>
      </c>
      <c r="D55" s="110" t="s">
        <v>440</v>
      </c>
      <c r="E55" s="111" t="s">
        <v>441</v>
      </c>
      <c r="F55" s="111" t="s">
        <v>168</v>
      </c>
      <c r="G55" s="54" t="s">
        <v>20</v>
      </c>
      <c r="H55" s="88">
        <v>38069</v>
      </c>
      <c r="I55" s="96">
        <v>7</v>
      </c>
      <c r="J55" s="97">
        <v>7</v>
      </c>
      <c r="K55" s="76">
        <f t="shared" si="1"/>
        <v>0.2</v>
      </c>
      <c r="L55" s="26" t="s">
        <v>559</v>
      </c>
    </row>
    <row r="56" spans="1:12" ht="15.75" x14ac:dyDescent="0.25">
      <c r="A56" s="62">
        <v>50</v>
      </c>
      <c r="B56" s="44" t="s">
        <v>412</v>
      </c>
      <c r="C56" s="37" t="s">
        <v>442</v>
      </c>
      <c r="D56" s="169" t="s">
        <v>443</v>
      </c>
      <c r="E56" s="172" t="s">
        <v>444</v>
      </c>
      <c r="F56" s="172" t="s">
        <v>79</v>
      </c>
      <c r="G56" s="101" t="s">
        <v>20</v>
      </c>
      <c r="H56" s="81">
        <v>38016</v>
      </c>
      <c r="I56" s="102">
        <v>7</v>
      </c>
      <c r="J56" s="92">
        <v>7</v>
      </c>
      <c r="K56" s="76">
        <f t="shared" si="1"/>
        <v>0.2</v>
      </c>
      <c r="L56" s="26" t="s">
        <v>559</v>
      </c>
    </row>
  </sheetData>
  <autoFilter ref="A5:L6">
    <sortState ref="A8:N56">
      <sortCondition descending="1" ref="K5:K6"/>
    </sortState>
  </autoFilter>
  <mergeCells count="16">
    <mergeCell ref="A5:A6"/>
    <mergeCell ref="B5:B6"/>
    <mergeCell ref="C5:C6"/>
    <mergeCell ref="D5:D6"/>
    <mergeCell ref="E5:E6"/>
    <mergeCell ref="B2:D2"/>
    <mergeCell ref="J2:L2"/>
    <mergeCell ref="A3:J3"/>
    <mergeCell ref="A4:D4"/>
    <mergeCell ref="E4:F4"/>
    <mergeCell ref="L5:L6"/>
    <mergeCell ref="F5:F6"/>
    <mergeCell ref="G5:G6"/>
    <mergeCell ref="I5:I6"/>
    <mergeCell ref="J5:J6"/>
    <mergeCell ref="K5:K6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/>
  </sheetViews>
  <sheetFormatPr defaultRowHeight="15" x14ac:dyDescent="0.25"/>
  <cols>
    <col min="2" max="2" width="34.42578125" customWidth="1"/>
    <col min="3" max="3" width="12.140625" customWidth="1"/>
    <col min="4" max="4" width="15.140625" customWidth="1"/>
    <col min="6" max="6" width="14.5703125" customWidth="1"/>
    <col min="8" max="8" width="12.28515625" customWidth="1"/>
    <col min="12" max="12" width="15.7109375" customWidth="1"/>
  </cols>
  <sheetData>
    <row r="1" spans="1:12" x14ac:dyDescent="0.25">
      <c r="A1" s="1"/>
      <c r="B1" s="1" t="s">
        <v>0</v>
      </c>
      <c r="C1" s="1"/>
      <c r="D1" s="1"/>
      <c r="E1" s="1"/>
      <c r="F1" s="1"/>
      <c r="G1" s="1"/>
      <c r="H1" s="1"/>
      <c r="I1" s="20"/>
      <c r="J1" s="1"/>
      <c r="K1" s="1"/>
      <c r="L1" s="1"/>
    </row>
    <row r="2" spans="1:12" x14ac:dyDescent="0.25">
      <c r="A2" s="1"/>
      <c r="B2" s="219" t="s">
        <v>1</v>
      </c>
      <c r="C2" s="219"/>
      <c r="D2" s="220"/>
      <c r="E2" s="1"/>
      <c r="F2" s="1"/>
      <c r="G2" s="1"/>
      <c r="H2" s="1"/>
      <c r="I2" s="20" t="s">
        <v>2</v>
      </c>
      <c r="J2" s="221"/>
      <c r="K2" s="221"/>
      <c r="L2" s="221"/>
    </row>
    <row r="3" spans="1:12" x14ac:dyDescent="0.25">
      <c r="A3" s="222" t="s">
        <v>3</v>
      </c>
      <c r="B3" s="222"/>
      <c r="C3" s="222"/>
      <c r="D3" s="222"/>
      <c r="E3" s="222"/>
      <c r="F3" s="222"/>
      <c r="G3" s="222"/>
      <c r="H3" s="222"/>
      <c r="I3" s="222"/>
      <c r="J3" s="222"/>
      <c r="K3" s="1"/>
      <c r="L3" s="1"/>
    </row>
    <row r="4" spans="1:12" x14ac:dyDescent="0.25">
      <c r="A4" s="223" t="s">
        <v>4</v>
      </c>
      <c r="B4" s="223"/>
      <c r="C4" s="223"/>
      <c r="D4" s="223"/>
      <c r="E4" s="223">
        <v>31</v>
      </c>
      <c r="F4" s="223"/>
      <c r="G4" s="1"/>
      <c r="H4" s="1"/>
      <c r="I4" s="1"/>
      <c r="J4" s="1"/>
      <c r="K4" s="1"/>
      <c r="L4" s="1"/>
    </row>
    <row r="5" spans="1:12" x14ac:dyDescent="0.25">
      <c r="A5" s="224" t="s">
        <v>5</v>
      </c>
      <c r="B5" s="224" t="s">
        <v>6</v>
      </c>
      <c r="C5" s="224" t="s">
        <v>7</v>
      </c>
      <c r="D5" s="213" t="s">
        <v>8</v>
      </c>
      <c r="E5" s="213" t="s">
        <v>9</v>
      </c>
      <c r="F5" s="213" t="s">
        <v>10</v>
      </c>
      <c r="G5" s="213" t="s">
        <v>11</v>
      </c>
      <c r="H5" s="19"/>
      <c r="I5" s="213" t="s">
        <v>12</v>
      </c>
      <c r="J5" s="215" t="s">
        <v>13</v>
      </c>
      <c r="K5" s="217" t="s">
        <v>14</v>
      </c>
      <c r="L5" s="213" t="s">
        <v>15</v>
      </c>
    </row>
    <row r="6" spans="1:12" x14ac:dyDescent="0.25">
      <c r="A6" s="225"/>
      <c r="B6" s="225"/>
      <c r="C6" s="225"/>
      <c r="D6" s="214"/>
      <c r="E6" s="214"/>
      <c r="F6" s="214"/>
      <c r="G6" s="214"/>
      <c r="H6" s="4" t="s">
        <v>16</v>
      </c>
      <c r="I6" s="214"/>
      <c r="J6" s="216"/>
      <c r="K6" s="218"/>
      <c r="L6" s="214"/>
    </row>
    <row r="7" spans="1:12" ht="15" customHeight="1" x14ac:dyDescent="0.25">
      <c r="A7" s="37">
        <v>1</v>
      </c>
      <c r="B7" s="37" t="s">
        <v>504</v>
      </c>
      <c r="C7" s="37" t="s">
        <v>505</v>
      </c>
      <c r="D7" s="37" t="s">
        <v>364</v>
      </c>
      <c r="E7" s="37" t="s">
        <v>71</v>
      </c>
      <c r="F7" s="37" t="s">
        <v>506</v>
      </c>
      <c r="G7" s="92" t="s">
        <v>20</v>
      </c>
      <c r="H7" s="92" t="s">
        <v>507</v>
      </c>
      <c r="I7" s="92">
        <v>8</v>
      </c>
      <c r="J7" s="92">
        <v>31</v>
      </c>
      <c r="K7" s="76">
        <f t="shared" ref="K7:K33" si="0">J7/31</f>
        <v>1</v>
      </c>
      <c r="L7" s="37" t="s">
        <v>561</v>
      </c>
    </row>
    <row r="8" spans="1:12" ht="15" customHeight="1" x14ac:dyDescent="0.25">
      <c r="A8" s="92">
        <v>2</v>
      </c>
      <c r="B8" s="44" t="s">
        <v>307</v>
      </c>
      <c r="C8" s="62" t="s">
        <v>355</v>
      </c>
      <c r="D8" s="37" t="s">
        <v>356</v>
      </c>
      <c r="E8" s="37" t="s">
        <v>184</v>
      </c>
      <c r="F8" s="37" t="s">
        <v>79</v>
      </c>
      <c r="G8" s="102" t="s">
        <v>20</v>
      </c>
      <c r="H8" s="174">
        <v>37670</v>
      </c>
      <c r="I8" s="102">
        <v>8</v>
      </c>
      <c r="J8" s="92">
        <v>27</v>
      </c>
      <c r="K8" s="76">
        <f t="shared" si="0"/>
        <v>0.87096774193548387</v>
      </c>
      <c r="L8" s="37" t="s">
        <v>558</v>
      </c>
    </row>
    <row r="9" spans="1:12" ht="15.75" x14ac:dyDescent="0.25">
      <c r="A9" s="37">
        <v>3</v>
      </c>
      <c r="B9" s="18" t="s">
        <v>80</v>
      </c>
      <c r="C9" s="17" t="s">
        <v>109</v>
      </c>
      <c r="D9" s="16" t="s">
        <v>76</v>
      </c>
      <c r="E9" s="10" t="s">
        <v>48</v>
      </c>
      <c r="F9" s="10" t="s">
        <v>77</v>
      </c>
      <c r="G9" s="108" t="s">
        <v>20</v>
      </c>
      <c r="H9" s="119">
        <v>38014</v>
      </c>
      <c r="I9" s="90">
        <v>8</v>
      </c>
      <c r="J9" s="91">
        <v>26</v>
      </c>
      <c r="K9" s="76">
        <f t="shared" si="0"/>
        <v>0.83870967741935487</v>
      </c>
      <c r="L9" s="37" t="s">
        <v>558</v>
      </c>
    </row>
    <row r="10" spans="1:12" ht="15.75" x14ac:dyDescent="0.25">
      <c r="A10" s="92">
        <v>4</v>
      </c>
      <c r="B10" s="131" t="s">
        <v>374</v>
      </c>
      <c r="C10" s="37" t="s">
        <v>404</v>
      </c>
      <c r="D10" s="182" t="s">
        <v>405</v>
      </c>
      <c r="E10" s="182" t="s">
        <v>51</v>
      </c>
      <c r="F10" s="182" t="s">
        <v>171</v>
      </c>
      <c r="G10" s="102" t="s">
        <v>20</v>
      </c>
      <c r="H10" s="113">
        <v>37762</v>
      </c>
      <c r="I10" s="189">
        <v>8</v>
      </c>
      <c r="J10" s="92">
        <v>24</v>
      </c>
      <c r="K10" s="76">
        <f t="shared" si="0"/>
        <v>0.77419354838709675</v>
      </c>
      <c r="L10" s="37" t="s">
        <v>558</v>
      </c>
    </row>
    <row r="11" spans="1:12" ht="31.5" x14ac:dyDescent="0.25">
      <c r="A11" s="37">
        <v>5</v>
      </c>
      <c r="B11" s="27" t="s">
        <v>263</v>
      </c>
      <c r="C11" s="15" t="s">
        <v>301</v>
      </c>
      <c r="D11" s="42" t="s">
        <v>302</v>
      </c>
      <c r="E11" s="42" t="s">
        <v>51</v>
      </c>
      <c r="F11" s="42" t="s">
        <v>19</v>
      </c>
      <c r="G11" s="95" t="s">
        <v>20</v>
      </c>
      <c r="H11" s="120">
        <v>37755</v>
      </c>
      <c r="I11" s="188">
        <v>8</v>
      </c>
      <c r="J11" s="95">
        <v>23</v>
      </c>
      <c r="K11" s="76">
        <f t="shared" si="0"/>
        <v>0.74193548387096775</v>
      </c>
      <c r="L11" s="37" t="s">
        <v>558</v>
      </c>
    </row>
    <row r="12" spans="1:12" ht="15.75" x14ac:dyDescent="0.25">
      <c r="A12" s="92">
        <v>6</v>
      </c>
      <c r="B12" s="44" t="s">
        <v>307</v>
      </c>
      <c r="C12" s="62" t="s">
        <v>348</v>
      </c>
      <c r="D12" s="37" t="s">
        <v>349</v>
      </c>
      <c r="E12" s="37" t="s">
        <v>350</v>
      </c>
      <c r="F12" s="37" t="s">
        <v>46</v>
      </c>
      <c r="G12" s="102" t="s">
        <v>20</v>
      </c>
      <c r="H12" s="174">
        <v>37821</v>
      </c>
      <c r="I12" s="189">
        <v>8</v>
      </c>
      <c r="J12" s="92">
        <v>23</v>
      </c>
      <c r="K12" s="76">
        <f t="shared" si="0"/>
        <v>0.74193548387096775</v>
      </c>
      <c r="L12" s="37" t="s">
        <v>558</v>
      </c>
    </row>
    <row r="13" spans="1:12" ht="15.75" x14ac:dyDescent="0.25">
      <c r="A13" s="37">
        <v>7</v>
      </c>
      <c r="B13" s="29" t="s">
        <v>110</v>
      </c>
      <c r="C13" s="26" t="s">
        <v>185</v>
      </c>
      <c r="D13" s="31" t="s">
        <v>186</v>
      </c>
      <c r="E13" s="28" t="s">
        <v>159</v>
      </c>
      <c r="F13" s="28" t="s">
        <v>168</v>
      </c>
      <c r="G13" s="101" t="s">
        <v>20</v>
      </c>
      <c r="H13" s="81">
        <v>37674</v>
      </c>
      <c r="I13" s="98">
        <v>8</v>
      </c>
      <c r="J13" s="92">
        <v>22</v>
      </c>
      <c r="K13" s="76">
        <f t="shared" si="0"/>
        <v>0.70967741935483875</v>
      </c>
      <c r="L13" s="37" t="s">
        <v>558</v>
      </c>
    </row>
    <row r="14" spans="1:12" ht="31.5" x14ac:dyDescent="0.25">
      <c r="A14" s="92">
        <v>8</v>
      </c>
      <c r="B14" s="27" t="s">
        <v>263</v>
      </c>
      <c r="C14" s="15" t="s">
        <v>303</v>
      </c>
      <c r="D14" s="42" t="s">
        <v>304</v>
      </c>
      <c r="E14" s="42" t="s">
        <v>22</v>
      </c>
      <c r="F14" s="42" t="s">
        <v>43</v>
      </c>
      <c r="G14" s="95" t="s">
        <v>20</v>
      </c>
      <c r="H14" s="120">
        <v>37639</v>
      </c>
      <c r="I14" s="188">
        <v>8</v>
      </c>
      <c r="J14" s="95">
        <v>22</v>
      </c>
      <c r="K14" s="76">
        <f t="shared" si="0"/>
        <v>0.70967741935483875</v>
      </c>
      <c r="L14" s="37" t="s">
        <v>558</v>
      </c>
    </row>
    <row r="15" spans="1:12" ht="15.75" x14ac:dyDescent="0.25">
      <c r="A15" s="37">
        <v>9</v>
      </c>
      <c r="B15" s="44" t="s">
        <v>307</v>
      </c>
      <c r="C15" s="62" t="s">
        <v>351</v>
      </c>
      <c r="D15" s="37" t="s">
        <v>352</v>
      </c>
      <c r="E15" s="37" t="s">
        <v>353</v>
      </c>
      <c r="F15" s="37" t="s">
        <v>354</v>
      </c>
      <c r="G15" s="102" t="s">
        <v>20</v>
      </c>
      <c r="H15" s="174">
        <v>37796</v>
      </c>
      <c r="I15" s="189">
        <v>8</v>
      </c>
      <c r="J15" s="92">
        <v>22</v>
      </c>
      <c r="K15" s="76">
        <f t="shared" si="0"/>
        <v>0.70967741935483875</v>
      </c>
      <c r="L15" s="37" t="s">
        <v>558</v>
      </c>
    </row>
    <row r="16" spans="1:12" ht="15.75" x14ac:dyDescent="0.25">
      <c r="A16" s="92">
        <v>10</v>
      </c>
      <c r="B16" s="44" t="s">
        <v>412</v>
      </c>
      <c r="C16" s="37" t="s">
        <v>452</v>
      </c>
      <c r="D16" s="169" t="s">
        <v>453</v>
      </c>
      <c r="E16" s="172" t="s">
        <v>156</v>
      </c>
      <c r="F16" s="172" t="s">
        <v>29</v>
      </c>
      <c r="G16" s="101" t="s">
        <v>20</v>
      </c>
      <c r="H16" s="81">
        <v>37853</v>
      </c>
      <c r="I16" s="102">
        <v>8</v>
      </c>
      <c r="J16" s="92">
        <v>20</v>
      </c>
      <c r="K16" s="76">
        <f t="shared" si="0"/>
        <v>0.64516129032258063</v>
      </c>
      <c r="L16" s="37" t="s">
        <v>559</v>
      </c>
    </row>
    <row r="17" spans="1:12" ht="15.75" x14ac:dyDescent="0.25">
      <c r="A17" s="37">
        <v>11</v>
      </c>
      <c r="B17" s="44" t="s">
        <v>412</v>
      </c>
      <c r="C17" s="37" t="s">
        <v>448</v>
      </c>
      <c r="D17" s="169" t="s">
        <v>449</v>
      </c>
      <c r="E17" s="172" t="s">
        <v>42</v>
      </c>
      <c r="F17" s="172" t="s">
        <v>23</v>
      </c>
      <c r="G17" s="101" t="s">
        <v>20</v>
      </c>
      <c r="H17" s="81">
        <v>37908</v>
      </c>
      <c r="I17" s="102">
        <v>8</v>
      </c>
      <c r="J17" s="92">
        <v>18</v>
      </c>
      <c r="K17" s="76">
        <f t="shared" si="0"/>
        <v>0.58064516129032262</v>
      </c>
      <c r="L17" s="37" t="s">
        <v>559</v>
      </c>
    </row>
    <row r="18" spans="1:12" ht="15.75" x14ac:dyDescent="0.25">
      <c r="A18" s="92">
        <v>12</v>
      </c>
      <c r="B18" s="49" t="s">
        <v>80</v>
      </c>
      <c r="C18" s="50" t="s">
        <v>108</v>
      </c>
      <c r="D18" s="181" t="s">
        <v>74</v>
      </c>
      <c r="E18" s="46" t="s">
        <v>75</v>
      </c>
      <c r="F18" s="46" t="s">
        <v>23</v>
      </c>
      <c r="G18" s="166" t="s">
        <v>20</v>
      </c>
      <c r="H18" s="185">
        <v>37711</v>
      </c>
      <c r="I18" s="116">
        <v>8</v>
      </c>
      <c r="J18" s="160">
        <v>17</v>
      </c>
      <c r="K18" s="76">
        <f t="shared" si="0"/>
        <v>0.54838709677419351</v>
      </c>
      <c r="L18" s="37" t="s">
        <v>559</v>
      </c>
    </row>
    <row r="19" spans="1:12" ht="15.75" x14ac:dyDescent="0.25">
      <c r="A19" s="37">
        <v>13</v>
      </c>
      <c r="B19" s="48" t="s">
        <v>412</v>
      </c>
      <c r="C19" s="59" t="s">
        <v>450</v>
      </c>
      <c r="D19" s="110" t="s">
        <v>451</v>
      </c>
      <c r="E19" s="111" t="s">
        <v>18</v>
      </c>
      <c r="F19" s="111" t="s">
        <v>171</v>
      </c>
      <c r="G19" s="54" t="s">
        <v>20</v>
      </c>
      <c r="H19" s="88">
        <v>37835</v>
      </c>
      <c r="I19" s="96">
        <v>8</v>
      </c>
      <c r="J19" s="97">
        <v>16</v>
      </c>
      <c r="K19" s="76">
        <f t="shared" si="0"/>
        <v>0.5161290322580645</v>
      </c>
      <c r="L19" s="37" t="s">
        <v>559</v>
      </c>
    </row>
    <row r="20" spans="1:12" ht="31.5" x14ac:dyDescent="0.25">
      <c r="A20" s="92">
        <v>14</v>
      </c>
      <c r="B20" s="56" t="s">
        <v>374</v>
      </c>
      <c r="C20" s="59" t="s">
        <v>406</v>
      </c>
      <c r="D20" s="118" t="s">
        <v>407</v>
      </c>
      <c r="E20" s="118" t="s">
        <v>18</v>
      </c>
      <c r="F20" s="118" t="s">
        <v>23</v>
      </c>
      <c r="G20" s="96" t="s">
        <v>20</v>
      </c>
      <c r="H20" s="115">
        <v>37792</v>
      </c>
      <c r="I20" s="96">
        <v>8</v>
      </c>
      <c r="J20" s="97">
        <v>15</v>
      </c>
      <c r="K20" s="76">
        <f t="shared" si="0"/>
        <v>0.4838709677419355</v>
      </c>
      <c r="L20" s="37" t="s">
        <v>559</v>
      </c>
    </row>
    <row r="21" spans="1:12" ht="15.75" x14ac:dyDescent="0.25">
      <c r="A21" s="37">
        <v>15</v>
      </c>
      <c r="B21" s="179" t="s">
        <v>187</v>
      </c>
      <c r="C21" s="180" t="s">
        <v>204</v>
      </c>
      <c r="D21" s="178" t="s">
        <v>205</v>
      </c>
      <c r="E21" s="184" t="s">
        <v>42</v>
      </c>
      <c r="F21" s="184" t="s">
        <v>23</v>
      </c>
      <c r="G21" s="162" t="s">
        <v>20</v>
      </c>
      <c r="H21" s="186">
        <v>37703</v>
      </c>
      <c r="I21" s="158">
        <v>8</v>
      </c>
      <c r="J21" s="162">
        <v>14</v>
      </c>
      <c r="K21" s="76">
        <f t="shared" si="0"/>
        <v>0.45161290322580644</v>
      </c>
      <c r="L21" s="37" t="s">
        <v>559</v>
      </c>
    </row>
    <row r="22" spans="1:12" ht="15.75" x14ac:dyDescent="0.25">
      <c r="A22" s="92">
        <v>16</v>
      </c>
      <c r="B22" s="179" t="s">
        <v>187</v>
      </c>
      <c r="C22" s="180" t="s">
        <v>198</v>
      </c>
      <c r="D22" s="183" t="s">
        <v>199</v>
      </c>
      <c r="E22" s="183" t="s">
        <v>42</v>
      </c>
      <c r="F22" s="183" t="s">
        <v>163</v>
      </c>
      <c r="G22" s="158" t="s">
        <v>20</v>
      </c>
      <c r="H22" s="187">
        <v>37741</v>
      </c>
      <c r="I22" s="158">
        <v>8</v>
      </c>
      <c r="J22" s="162">
        <v>13</v>
      </c>
      <c r="K22" s="76">
        <f t="shared" si="0"/>
        <v>0.41935483870967744</v>
      </c>
      <c r="L22" s="37" t="s">
        <v>559</v>
      </c>
    </row>
    <row r="23" spans="1:12" ht="15.75" x14ac:dyDescent="0.25">
      <c r="A23" s="37">
        <v>17</v>
      </c>
      <c r="B23" s="48" t="s">
        <v>307</v>
      </c>
      <c r="C23" s="55" t="s">
        <v>346</v>
      </c>
      <c r="D23" s="59" t="s">
        <v>347</v>
      </c>
      <c r="E23" s="59" t="s">
        <v>22</v>
      </c>
      <c r="F23" s="59" t="s">
        <v>29</v>
      </c>
      <c r="G23" s="96" t="s">
        <v>20</v>
      </c>
      <c r="H23" s="86">
        <v>37955</v>
      </c>
      <c r="I23" s="96">
        <v>8</v>
      </c>
      <c r="J23" s="97">
        <v>13</v>
      </c>
      <c r="K23" s="76">
        <f t="shared" si="0"/>
        <v>0.41935483870967744</v>
      </c>
      <c r="L23" s="37" t="s">
        <v>559</v>
      </c>
    </row>
    <row r="24" spans="1:12" ht="15.75" x14ac:dyDescent="0.25">
      <c r="A24" s="92">
        <v>18</v>
      </c>
      <c r="B24" s="179" t="s">
        <v>187</v>
      </c>
      <c r="C24" s="180" t="s">
        <v>202</v>
      </c>
      <c r="D24" s="183" t="s">
        <v>203</v>
      </c>
      <c r="E24" s="183" t="s">
        <v>153</v>
      </c>
      <c r="F24" s="183" t="s">
        <v>62</v>
      </c>
      <c r="G24" s="158" t="s">
        <v>20</v>
      </c>
      <c r="H24" s="187">
        <v>37981</v>
      </c>
      <c r="I24" s="158">
        <v>8</v>
      </c>
      <c r="J24" s="162">
        <v>12</v>
      </c>
      <c r="K24" s="76">
        <f t="shared" si="0"/>
        <v>0.38709677419354838</v>
      </c>
      <c r="L24" s="37" t="s">
        <v>559</v>
      </c>
    </row>
    <row r="25" spans="1:12" ht="15.75" x14ac:dyDescent="0.25">
      <c r="A25" s="37">
        <v>19</v>
      </c>
      <c r="B25" s="179" t="s">
        <v>187</v>
      </c>
      <c r="C25" s="180" t="s">
        <v>206</v>
      </c>
      <c r="D25" s="183" t="s">
        <v>207</v>
      </c>
      <c r="E25" s="183" t="s">
        <v>208</v>
      </c>
      <c r="F25" s="183" t="s">
        <v>209</v>
      </c>
      <c r="G25" s="158" t="s">
        <v>20</v>
      </c>
      <c r="H25" s="187">
        <v>37943</v>
      </c>
      <c r="I25" s="158">
        <v>8</v>
      </c>
      <c r="J25" s="162">
        <v>12</v>
      </c>
      <c r="K25" s="76">
        <f t="shared" si="0"/>
        <v>0.38709677419354838</v>
      </c>
      <c r="L25" s="37" t="s">
        <v>559</v>
      </c>
    </row>
    <row r="26" spans="1:12" ht="15.75" x14ac:dyDescent="0.25">
      <c r="A26" s="92">
        <v>20</v>
      </c>
      <c r="B26" s="49" t="s">
        <v>362</v>
      </c>
      <c r="C26" s="50" t="s">
        <v>372</v>
      </c>
      <c r="D26" s="51" t="s">
        <v>373</v>
      </c>
      <c r="E26" s="51" t="s">
        <v>73</v>
      </c>
      <c r="F26" s="51" t="s">
        <v>79</v>
      </c>
      <c r="G26" s="54" t="s">
        <v>20</v>
      </c>
      <c r="H26" s="88">
        <v>37743</v>
      </c>
      <c r="I26" s="116">
        <v>8</v>
      </c>
      <c r="J26" s="54">
        <v>11</v>
      </c>
      <c r="K26" s="76">
        <f t="shared" si="0"/>
        <v>0.35483870967741937</v>
      </c>
      <c r="L26" s="37" t="s">
        <v>559</v>
      </c>
    </row>
    <row r="27" spans="1:12" ht="15.75" x14ac:dyDescent="0.25">
      <c r="A27" s="37">
        <v>21</v>
      </c>
      <c r="B27" s="48" t="s">
        <v>412</v>
      </c>
      <c r="C27" s="59" t="s">
        <v>447</v>
      </c>
      <c r="D27" s="110" t="s">
        <v>186</v>
      </c>
      <c r="E27" s="111" t="s">
        <v>184</v>
      </c>
      <c r="F27" s="111" t="s">
        <v>163</v>
      </c>
      <c r="G27" s="54" t="s">
        <v>20</v>
      </c>
      <c r="H27" s="88">
        <v>37736</v>
      </c>
      <c r="I27" s="96">
        <v>8</v>
      </c>
      <c r="J27" s="97">
        <v>11</v>
      </c>
      <c r="K27" s="76">
        <f t="shared" si="0"/>
        <v>0.35483870967741937</v>
      </c>
      <c r="L27" s="37" t="s">
        <v>559</v>
      </c>
    </row>
    <row r="28" spans="1:12" ht="15.75" x14ac:dyDescent="0.25">
      <c r="A28" s="92">
        <v>22</v>
      </c>
      <c r="B28" s="179" t="s">
        <v>187</v>
      </c>
      <c r="C28" s="180" t="s">
        <v>196</v>
      </c>
      <c r="D28" s="178" t="s">
        <v>197</v>
      </c>
      <c r="E28" s="184" t="s">
        <v>71</v>
      </c>
      <c r="F28" s="184" t="s">
        <v>79</v>
      </c>
      <c r="G28" s="162" t="s">
        <v>20</v>
      </c>
      <c r="H28" s="186">
        <v>37733</v>
      </c>
      <c r="I28" s="158">
        <v>8</v>
      </c>
      <c r="J28" s="190">
        <v>10</v>
      </c>
      <c r="K28" s="76">
        <f t="shared" si="0"/>
        <v>0.32258064516129031</v>
      </c>
      <c r="L28" s="37" t="s">
        <v>559</v>
      </c>
    </row>
    <row r="29" spans="1:12" ht="15.75" x14ac:dyDescent="0.25">
      <c r="A29" s="37">
        <v>23</v>
      </c>
      <c r="B29" s="179" t="s">
        <v>187</v>
      </c>
      <c r="C29" s="180" t="s">
        <v>200</v>
      </c>
      <c r="D29" s="178" t="s">
        <v>201</v>
      </c>
      <c r="E29" s="184" t="s">
        <v>18</v>
      </c>
      <c r="F29" s="184" t="s">
        <v>23</v>
      </c>
      <c r="G29" s="162" t="s">
        <v>20</v>
      </c>
      <c r="H29" s="186">
        <v>37740</v>
      </c>
      <c r="I29" s="158">
        <v>8</v>
      </c>
      <c r="J29" s="190">
        <v>10</v>
      </c>
      <c r="K29" s="76">
        <f t="shared" si="0"/>
        <v>0.32258064516129031</v>
      </c>
      <c r="L29" s="37" t="s">
        <v>559</v>
      </c>
    </row>
    <row r="30" spans="1:12" ht="31.5" x14ac:dyDescent="0.25">
      <c r="A30" s="92">
        <v>24</v>
      </c>
      <c r="B30" s="56" t="s">
        <v>374</v>
      </c>
      <c r="C30" s="59" t="s">
        <v>408</v>
      </c>
      <c r="D30" s="118" t="s">
        <v>409</v>
      </c>
      <c r="E30" s="118" t="s">
        <v>57</v>
      </c>
      <c r="F30" s="118" t="s">
        <v>119</v>
      </c>
      <c r="G30" s="96" t="s">
        <v>20</v>
      </c>
      <c r="H30" s="115">
        <v>37912</v>
      </c>
      <c r="I30" s="96">
        <v>8</v>
      </c>
      <c r="J30" s="98">
        <v>9</v>
      </c>
      <c r="K30" s="76">
        <f t="shared" si="0"/>
        <v>0.29032258064516131</v>
      </c>
      <c r="L30" s="37" t="s">
        <v>559</v>
      </c>
    </row>
    <row r="31" spans="1:12" ht="15.75" x14ac:dyDescent="0.25">
      <c r="A31" s="37">
        <v>25</v>
      </c>
      <c r="B31" s="49" t="s">
        <v>362</v>
      </c>
      <c r="C31" s="50" t="s">
        <v>368</v>
      </c>
      <c r="D31" s="51" t="s">
        <v>369</v>
      </c>
      <c r="E31" s="51" t="s">
        <v>180</v>
      </c>
      <c r="F31" s="51" t="s">
        <v>64</v>
      </c>
      <c r="G31" s="54" t="s">
        <v>20</v>
      </c>
      <c r="H31" s="88">
        <v>37773</v>
      </c>
      <c r="I31" s="116">
        <v>8</v>
      </c>
      <c r="J31" s="106">
        <v>8</v>
      </c>
      <c r="K31" s="76">
        <f t="shared" si="0"/>
        <v>0.25806451612903225</v>
      </c>
      <c r="L31" s="37" t="s">
        <v>559</v>
      </c>
    </row>
    <row r="32" spans="1:12" ht="15.75" x14ac:dyDescent="0.25">
      <c r="A32" s="92">
        <v>26</v>
      </c>
      <c r="B32" s="122" t="s">
        <v>518</v>
      </c>
      <c r="C32" s="122" t="s">
        <v>526</v>
      </c>
      <c r="D32" s="122" t="s">
        <v>527</v>
      </c>
      <c r="E32" s="122" t="s">
        <v>61</v>
      </c>
      <c r="F32" s="122" t="s">
        <v>43</v>
      </c>
      <c r="G32" s="124" t="s">
        <v>20</v>
      </c>
      <c r="H32" s="123">
        <v>37879</v>
      </c>
      <c r="I32" s="124">
        <v>8</v>
      </c>
      <c r="J32" s="124">
        <v>8</v>
      </c>
      <c r="K32" s="76">
        <f t="shared" si="0"/>
        <v>0.25806451612903225</v>
      </c>
      <c r="L32" s="37" t="s">
        <v>559</v>
      </c>
    </row>
    <row r="33" spans="1:12" ht="31.5" x14ac:dyDescent="0.25">
      <c r="A33" s="37">
        <v>27</v>
      </c>
      <c r="B33" s="56" t="s">
        <v>362</v>
      </c>
      <c r="C33" s="50" t="s">
        <v>370</v>
      </c>
      <c r="D33" s="57" t="s">
        <v>371</v>
      </c>
      <c r="E33" s="57" t="s">
        <v>61</v>
      </c>
      <c r="F33" s="57" t="s">
        <v>43</v>
      </c>
      <c r="G33" s="54" t="s">
        <v>20</v>
      </c>
      <c r="H33" s="88">
        <v>37610</v>
      </c>
      <c r="I33" s="53">
        <v>8</v>
      </c>
      <c r="J33" s="54">
        <v>3</v>
      </c>
      <c r="K33" s="76">
        <f t="shared" si="0"/>
        <v>9.6774193548387094E-2</v>
      </c>
      <c r="L33" s="37" t="s">
        <v>559</v>
      </c>
    </row>
  </sheetData>
  <autoFilter ref="A5:L6">
    <sortState ref="A8:N33">
      <sortCondition descending="1" ref="K5:K6"/>
    </sortState>
  </autoFilter>
  <mergeCells count="16">
    <mergeCell ref="A5:A6"/>
    <mergeCell ref="B5:B6"/>
    <mergeCell ref="C5:C6"/>
    <mergeCell ref="D5:D6"/>
    <mergeCell ref="E5:E6"/>
    <mergeCell ref="B2:D2"/>
    <mergeCell ref="J2:L2"/>
    <mergeCell ref="A3:J3"/>
    <mergeCell ref="A4:D4"/>
    <mergeCell ref="E4:F4"/>
    <mergeCell ref="L5:L6"/>
    <mergeCell ref="F5:F6"/>
    <mergeCell ref="G5:G6"/>
    <mergeCell ref="I5:I6"/>
    <mergeCell ref="J5:J6"/>
    <mergeCell ref="K5:K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/>
  </sheetViews>
  <sheetFormatPr defaultRowHeight="15" x14ac:dyDescent="0.25"/>
  <cols>
    <col min="2" max="2" width="22" customWidth="1"/>
    <col min="3" max="3" width="17.85546875" customWidth="1"/>
    <col min="4" max="4" width="11.28515625" customWidth="1"/>
    <col min="5" max="5" width="12.42578125" customWidth="1"/>
    <col min="6" max="6" width="13" customWidth="1"/>
    <col min="8" max="8" width="13" customWidth="1"/>
    <col min="12" max="12" width="12.5703125" customWidth="1"/>
  </cols>
  <sheetData>
    <row r="1" spans="1:12" x14ac:dyDescent="0.25">
      <c r="A1" s="1"/>
      <c r="B1" s="1" t="s">
        <v>0</v>
      </c>
      <c r="C1" s="1"/>
      <c r="D1" s="1"/>
      <c r="E1" s="1"/>
      <c r="F1" s="1"/>
      <c r="G1" s="1"/>
      <c r="H1" s="1"/>
      <c r="I1" s="20"/>
      <c r="J1" s="1"/>
      <c r="K1" s="1"/>
      <c r="L1" s="1"/>
    </row>
    <row r="2" spans="1:12" x14ac:dyDescent="0.25">
      <c r="A2" s="1"/>
      <c r="B2" s="219" t="s">
        <v>1</v>
      </c>
      <c r="C2" s="219"/>
      <c r="D2" s="220"/>
      <c r="E2" s="1"/>
      <c r="F2" s="1"/>
      <c r="G2" s="1"/>
      <c r="H2" s="1"/>
      <c r="I2" s="20" t="s">
        <v>2</v>
      </c>
      <c r="J2" s="221"/>
      <c r="K2" s="221"/>
      <c r="L2" s="221"/>
    </row>
    <row r="3" spans="1:12" x14ac:dyDescent="0.25">
      <c r="A3" s="222" t="s">
        <v>3</v>
      </c>
      <c r="B3" s="222"/>
      <c r="C3" s="222"/>
      <c r="D3" s="222"/>
      <c r="E3" s="222"/>
      <c r="F3" s="222"/>
      <c r="G3" s="222"/>
      <c r="H3" s="222"/>
      <c r="I3" s="222"/>
      <c r="J3" s="222"/>
      <c r="K3" s="1"/>
      <c r="L3" s="1"/>
    </row>
    <row r="4" spans="1:12" x14ac:dyDescent="0.25">
      <c r="A4" s="223" t="s">
        <v>4</v>
      </c>
      <c r="B4" s="223"/>
      <c r="C4" s="223"/>
      <c r="D4" s="223"/>
      <c r="E4" s="223">
        <v>29</v>
      </c>
      <c r="F4" s="223"/>
      <c r="G4" s="1"/>
      <c r="H4" s="1"/>
      <c r="I4" s="1"/>
      <c r="J4" s="1"/>
      <c r="K4" s="1"/>
      <c r="L4" s="1"/>
    </row>
    <row r="5" spans="1:12" x14ac:dyDescent="0.25">
      <c r="A5" s="224" t="s">
        <v>5</v>
      </c>
      <c r="B5" s="224" t="s">
        <v>6</v>
      </c>
      <c r="C5" s="224" t="s">
        <v>7</v>
      </c>
      <c r="D5" s="213" t="s">
        <v>8</v>
      </c>
      <c r="E5" s="213" t="s">
        <v>9</v>
      </c>
      <c r="F5" s="213" t="s">
        <v>10</v>
      </c>
      <c r="G5" s="213" t="s">
        <v>11</v>
      </c>
      <c r="H5" s="19"/>
      <c r="I5" s="213" t="s">
        <v>12</v>
      </c>
      <c r="J5" s="215" t="s">
        <v>13</v>
      </c>
      <c r="K5" s="217" t="s">
        <v>14</v>
      </c>
      <c r="L5" s="213" t="s">
        <v>15</v>
      </c>
    </row>
    <row r="6" spans="1:12" x14ac:dyDescent="0.25">
      <c r="A6" s="225"/>
      <c r="B6" s="225"/>
      <c r="C6" s="225"/>
      <c r="D6" s="214"/>
      <c r="E6" s="214"/>
      <c r="F6" s="214"/>
      <c r="G6" s="214"/>
      <c r="H6" s="4" t="s">
        <v>16</v>
      </c>
      <c r="I6" s="214"/>
      <c r="J6" s="216"/>
      <c r="K6" s="218"/>
      <c r="L6" s="214"/>
    </row>
    <row r="7" spans="1:12" ht="15" customHeight="1" x14ac:dyDescent="0.25">
      <c r="A7" s="62">
        <v>1</v>
      </c>
      <c r="B7" s="44" t="s">
        <v>307</v>
      </c>
      <c r="C7" s="62" t="s">
        <v>357</v>
      </c>
      <c r="D7" s="37" t="s">
        <v>358</v>
      </c>
      <c r="E7" s="37" t="s">
        <v>71</v>
      </c>
      <c r="F7" s="37" t="s">
        <v>64</v>
      </c>
      <c r="G7" s="43" t="s">
        <v>20</v>
      </c>
      <c r="H7" s="174">
        <v>37484</v>
      </c>
      <c r="I7" s="102">
        <v>9</v>
      </c>
      <c r="J7" s="92">
        <v>27</v>
      </c>
      <c r="K7" s="76">
        <f t="shared" ref="K7:K12" si="0">J7/29</f>
        <v>0.93103448275862066</v>
      </c>
      <c r="L7" s="37" t="s">
        <v>561</v>
      </c>
    </row>
    <row r="8" spans="1:12" ht="15.75" x14ac:dyDescent="0.25">
      <c r="A8" s="17">
        <v>2</v>
      </c>
      <c r="B8" s="18" t="s">
        <v>80</v>
      </c>
      <c r="C8" s="17" t="s">
        <v>107</v>
      </c>
      <c r="D8" s="11" t="s">
        <v>78</v>
      </c>
      <c r="E8" s="10" t="s">
        <v>42</v>
      </c>
      <c r="F8" s="10" t="s">
        <v>79</v>
      </c>
      <c r="G8" s="5" t="s">
        <v>20</v>
      </c>
      <c r="H8" s="13">
        <v>37385</v>
      </c>
      <c r="I8" s="90">
        <v>9</v>
      </c>
      <c r="J8" s="91">
        <v>25</v>
      </c>
      <c r="K8" s="76">
        <f t="shared" si="0"/>
        <v>0.86206896551724133</v>
      </c>
      <c r="L8" s="62" t="s">
        <v>558</v>
      </c>
    </row>
    <row r="9" spans="1:12" ht="31.5" x14ac:dyDescent="0.25">
      <c r="A9" s="62">
        <v>3</v>
      </c>
      <c r="B9" s="33" t="s">
        <v>187</v>
      </c>
      <c r="C9" s="35" t="s">
        <v>214</v>
      </c>
      <c r="D9" s="32" t="s">
        <v>215</v>
      </c>
      <c r="E9" s="34" t="s">
        <v>159</v>
      </c>
      <c r="F9" s="34" t="s">
        <v>216</v>
      </c>
      <c r="G9" s="35" t="s">
        <v>20</v>
      </c>
      <c r="H9" s="82">
        <v>37559</v>
      </c>
      <c r="I9" s="93">
        <v>9</v>
      </c>
      <c r="J9" s="94">
        <v>20</v>
      </c>
      <c r="K9" s="76">
        <f t="shared" si="0"/>
        <v>0.68965517241379315</v>
      </c>
      <c r="L9" s="37" t="s">
        <v>559</v>
      </c>
    </row>
    <row r="10" spans="1:12" ht="31.5" x14ac:dyDescent="0.25">
      <c r="A10" s="17">
        <v>4</v>
      </c>
      <c r="B10" s="27" t="s">
        <v>263</v>
      </c>
      <c r="C10" s="15" t="s">
        <v>305</v>
      </c>
      <c r="D10" s="42" t="s">
        <v>306</v>
      </c>
      <c r="E10" s="42" t="s">
        <v>61</v>
      </c>
      <c r="F10" s="42" t="s">
        <v>19</v>
      </c>
      <c r="G10" s="121" t="s">
        <v>20</v>
      </c>
      <c r="H10" s="120">
        <v>37631</v>
      </c>
      <c r="I10" s="95">
        <v>9</v>
      </c>
      <c r="J10" s="95">
        <v>19</v>
      </c>
      <c r="K10" s="76">
        <f t="shared" si="0"/>
        <v>0.65517241379310343</v>
      </c>
      <c r="L10" s="37" t="s">
        <v>559</v>
      </c>
    </row>
    <row r="11" spans="1:12" ht="31.5" x14ac:dyDescent="0.25">
      <c r="A11" s="62">
        <v>5</v>
      </c>
      <c r="B11" s="33" t="s">
        <v>187</v>
      </c>
      <c r="C11" s="35" t="s">
        <v>211</v>
      </c>
      <c r="D11" s="32" t="s">
        <v>212</v>
      </c>
      <c r="E11" s="34" t="s">
        <v>153</v>
      </c>
      <c r="F11" s="34" t="s">
        <v>213</v>
      </c>
      <c r="G11" s="35" t="s">
        <v>20</v>
      </c>
      <c r="H11" s="82">
        <v>37528</v>
      </c>
      <c r="I11" s="93">
        <v>9</v>
      </c>
      <c r="J11" s="94">
        <v>18</v>
      </c>
      <c r="K11" s="76">
        <f t="shared" si="0"/>
        <v>0.62068965517241381</v>
      </c>
      <c r="L11" s="37" t="s">
        <v>559</v>
      </c>
    </row>
    <row r="12" spans="1:12" ht="31.5" x14ac:dyDescent="0.25">
      <c r="A12" s="17">
        <v>6</v>
      </c>
      <c r="B12" s="179" t="s">
        <v>187</v>
      </c>
      <c r="C12" s="180" t="s">
        <v>210</v>
      </c>
      <c r="D12" s="191" t="s">
        <v>197</v>
      </c>
      <c r="E12" s="192" t="s">
        <v>71</v>
      </c>
      <c r="F12" s="192" t="s">
        <v>32</v>
      </c>
      <c r="G12" s="180" t="s">
        <v>20</v>
      </c>
      <c r="H12" s="186">
        <v>37568</v>
      </c>
      <c r="I12" s="158">
        <v>9</v>
      </c>
      <c r="J12" s="162">
        <v>17</v>
      </c>
      <c r="K12" s="76">
        <f t="shared" si="0"/>
        <v>0.58620689655172409</v>
      </c>
      <c r="L12" s="37" t="s">
        <v>559</v>
      </c>
    </row>
  </sheetData>
  <autoFilter ref="A5:L6">
    <sortState ref="A8:N12">
      <sortCondition descending="1" ref="K5:K6"/>
    </sortState>
  </autoFilter>
  <mergeCells count="16">
    <mergeCell ref="A5:A6"/>
    <mergeCell ref="B5:B6"/>
    <mergeCell ref="C5:C6"/>
    <mergeCell ref="D5:D6"/>
    <mergeCell ref="E5:E6"/>
    <mergeCell ref="B2:D2"/>
    <mergeCell ref="J2:L2"/>
    <mergeCell ref="A3:J3"/>
    <mergeCell ref="A4:D4"/>
    <mergeCell ref="E4:F4"/>
    <mergeCell ref="L5:L6"/>
    <mergeCell ref="F5:F6"/>
    <mergeCell ref="G5:G6"/>
    <mergeCell ref="I5:I6"/>
    <mergeCell ref="J5:J6"/>
    <mergeCell ref="K5:K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3" workbookViewId="0">
      <selection activeCell="A3" sqref="A3:J3"/>
    </sheetView>
  </sheetViews>
  <sheetFormatPr defaultRowHeight="15" x14ac:dyDescent="0.25"/>
  <cols>
    <col min="2" max="2" width="23.28515625" customWidth="1"/>
    <col min="3" max="3" width="12.85546875" customWidth="1"/>
    <col min="4" max="4" width="14.5703125" customWidth="1"/>
    <col min="5" max="5" width="15" customWidth="1"/>
    <col min="6" max="6" width="13.5703125" customWidth="1"/>
    <col min="8" max="8" width="11.28515625" customWidth="1"/>
    <col min="12" max="12" width="19.140625" customWidth="1"/>
  </cols>
  <sheetData>
    <row r="1" spans="1:12" x14ac:dyDescent="0.25">
      <c r="A1" s="24"/>
      <c r="B1" s="24" t="s">
        <v>0</v>
      </c>
      <c r="C1" s="24"/>
      <c r="D1" s="24"/>
      <c r="E1" s="24"/>
      <c r="F1" s="24"/>
      <c r="G1" s="24"/>
      <c r="H1" s="24"/>
      <c r="I1" s="25"/>
      <c r="J1" s="24"/>
      <c r="K1" s="24"/>
      <c r="L1" s="24"/>
    </row>
    <row r="2" spans="1:12" x14ac:dyDescent="0.25">
      <c r="A2" s="24"/>
      <c r="B2" s="219" t="s">
        <v>1</v>
      </c>
      <c r="C2" s="219"/>
      <c r="D2" s="220"/>
      <c r="E2" s="24"/>
      <c r="F2" s="24"/>
      <c r="G2" s="24"/>
      <c r="H2" s="24"/>
      <c r="I2" s="25" t="s">
        <v>2</v>
      </c>
      <c r="J2" s="221"/>
      <c r="K2" s="221"/>
      <c r="L2" s="221"/>
    </row>
    <row r="3" spans="1:12" x14ac:dyDescent="0.25">
      <c r="A3" s="222" t="s">
        <v>3</v>
      </c>
      <c r="B3" s="222"/>
      <c r="C3" s="222"/>
      <c r="D3" s="222"/>
      <c r="E3" s="222"/>
      <c r="F3" s="222"/>
      <c r="G3" s="222"/>
      <c r="H3" s="222"/>
      <c r="I3" s="222"/>
      <c r="J3" s="222"/>
      <c r="K3" s="24"/>
      <c r="L3" s="24"/>
    </row>
    <row r="4" spans="1:12" x14ac:dyDescent="0.25">
      <c r="A4" s="223" t="s">
        <v>4</v>
      </c>
      <c r="B4" s="223"/>
      <c r="C4" s="223"/>
      <c r="D4" s="223"/>
      <c r="E4" s="223">
        <v>29</v>
      </c>
      <c r="F4" s="223"/>
      <c r="G4" s="24"/>
      <c r="H4" s="24"/>
      <c r="I4" s="24"/>
      <c r="J4" s="24"/>
      <c r="K4" s="24"/>
      <c r="L4" s="24"/>
    </row>
    <row r="5" spans="1:12" x14ac:dyDescent="0.25">
      <c r="A5" s="224" t="s">
        <v>5</v>
      </c>
      <c r="B5" s="224" t="s">
        <v>6</v>
      </c>
      <c r="C5" s="224" t="s">
        <v>7</v>
      </c>
      <c r="D5" s="213" t="s">
        <v>8</v>
      </c>
      <c r="E5" s="213" t="s">
        <v>9</v>
      </c>
      <c r="F5" s="213" t="s">
        <v>10</v>
      </c>
      <c r="G5" s="213" t="s">
        <v>11</v>
      </c>
      <c r="H5" s="21"/>
      <c r="I5" s="213" t="s">
        <v>12</v>
      </c>
      <c r="J5" s="215" t="s">
        <v>13</v>
      </c>
      <c r="K5" s="217" t="s">
        <v>14</v>
      </c>
      <c r="L5" s="213" t="s">
        <v>15</v>
      </c>
    </row>
    <row r="6" spans="1:12" x14ac:dyDescent="0.25">
      <c r="A6" s="225"/>
      <c r="B6" s="225"/>
      <c r="C6" s="225"/>
      <c r="D6" s="214"/>
      <c r="E6" s="214"/>
      <c r="F6" s="214"/>
      <c r="G6" s="214"/>
      <c r="H6" s="4" t="s">
        <v>16</v>
      </c>
      <c r="I6" s="214"/>
      <c r="J6" s="216"/>
      <c r="K6" s="218"/>
      <c r="L6" s="214"/>
    </row>
    <row r="7" spans="1:12" ht="15.95" customHeight="1" x14ac:dyDescent="0.25">
      <c r="A7" s="62">
        <v>1</v>
      </c>
      <c r="B7" s="44" t="s">
        <v>307</v>
      </c>
      <c r="C7" s="62" t="s">
        <v>359</v>
      </c>
      <c r="D7" s="7" t="s">
        <v>360</v>
      </c>
      <c r="E7" s="7" t="s">
        <v>71</v>
      </c>
      <c r="F7" s="7" t="s">
        <v>361</v>
      </c>
      <c r="G7" s="43" t="s">
        <v>20</v>
      </c>
      <c r="H7" s="45">
        <v>36683</v>
      </c>
      <c r="I7" s="92">
        <v>11</v>
      </c>
      <c r="J7" s="92">
        <v>27</v>
      </c>
      <c r="K7" s="37">
        <f>J7/29*100</f>
        <v>93.103448275862064</v>
      </c>
      <c r="L7" s="37" t="s">
        <v>561</v>
      </c>
    </row>
    <row r="8" spans="1:12" ht="15.75" x14ac:dyDescent="0.25">
      <c r="A8" s="50">
        <v>2</v>
      </c>
      <c r="B8" s="49" t="s">
        <v>528</v>
      </c>
      <c r="C8" s="50" t="s">
        <v>556</v>
      </c>
      <c r="D8" s="51" t="s">
        <v>557</v>
      </c>
      <c r="E8" s="51" t="s">
        <v>71</v>
      </c>
      <c r="F8" s="51" t="s">
        <v>127</v>
      </c>
      <c r="G8" s="66" t="s">
        <v>20</v>
      </c>
      <c r="H8" s="88">
        <v>37007</v>
      </c>
      <c r="I8" s="116">
        <v>10</v>
      </c>
      <c r="J8" s="54">
        <v>21</v>
      </c>
      <c r="K8" s="37">
        <f>J8/29*100</f>
        <v>72.41379310344827</v>
      </c>
      <c r="L8" s="55" t="s">
        <v>558</v>
      </c>
    </row>
    <row r="9" spans="1:12" ht="31.5" x14ac:dyDescent="0.25">
      <c r="A9" s="62">
        <v>3</v>
      </c>
      <c r="B9" s="179" t="s">
        <v>187</v>
      </c>
      <c r="C9" s="180" t="s">
        <v>217</v>
      </c>
      <c r="D9" s="191" t="s">
        <v>218</v>
      </c>
      <c r="E9" s="192" t="s">
        <v>57</v>
      </c>
      <c r="F9" s="192" t="s">
        <v>66</v>
      </c>
      <c r="G9" s="180" t="s">
        <v>20</v>
      </c>
      <c r="H9" s="193">
        <v>36909</v>
      </c>
      <c r="I9" s="158">
        <v>10</v>
      </c>
      <c r="J9" s="162">
        <v>20</v>
      </c>
      <c r="K9" s="37">
        <f>J9/29*100</f>
        <v>68.965517241379317</v>
      </c>
      <c r="L9" s="59" t="s">
        <v>559</v>
      </c>
    </row>
    <row r="10" spans="1:12" ht="15.75" x14ac:dyDescent="0.25">
      <c r="A10" s="50">
        <v>4</v>
      </c>
      <c r="B10" s="48" t="s">
        <v>412</v>
      </c>
      <c r="C10" s="65" t="s">
        <v>454</v>
      </c>
      <c r="D10" s="110" t="s">
        <v>455</v>
      </c>
      <c r="E10" s="111" t="s">
        <v>456</v>
      </c>
      <c r="F10" s="111" t="s">
        <v>46</v>
      </c>
      <c r="G10" s="66" t="s">
        <v>20</v>
      </c>
      <c r="H10" s="80">
        <v>37052</v>
      </c>
      <c r="I10" s="96">
        <v>10</v>
      </c>
      <c r="J10" s="98">
        <v>20</v>
      </c>
      <c r="K10" s="37">
        <f>J10/29*100</f>
        <v>68.965517241379317</v>
      </c>
      <c r="L10" s="59" t="s">
        <v>559</v>
      </c>
    </row>
    <row r="11" spans="1:12" ht="31.5" x14ac:dyDescent="0.25">
      <c r="A11" s="62">
        <v>5</v>
      </c>
      <c r="B11" s="56" t="s">
        <v>374</v>
      </c>
      <c r="C11" s="59" t="s">
        <v>410</v>
      </c>
      <c r="D11" s="60" t="s">
        <v>411</v>
      </c>
      <c r="E11" s="60" t="s">
        <v>42</v>
      </c>
      <c r="F11" s="61" t="s">
        <v>19</v>
      </c>
      <c r="G11" s="47" t="s">
        <v>20</v>
      </c>
      <c r="H11" s="58">
        <v>37167</v>
      </c>
      <c r="I11" s="96">
        <v>10</v>
      </c>
      <c r="J11" s="97">
        <v>16</v>
      </c>
      <c r="K11" s="37">
        <f>J11/29*100</f>
        <v>55.172413793103445</v>
      </c>
      <c r="L11" s="59" t="s">
        <v>559</v>
      </c>
    </row>
  </sheetData>
  <autoFilter ref="A5:L6">
    <sortState ref="A8:N11">
      <sortCondition descending="1" ref="K5:K6"/>
    </sortState>
  </autoFilter>
  <mergeCells count="16">
    <mergeCell ref="L5:L6"/>
    <mergeCell ref="F5:F6"/>
    <mergeCell ref="G5:G6"/>
    <mergeCell ref="I5:I6"/>
    <mergeCell ref="J5:J6"/>
    <mergeCell ref="K5:K6"/>
    <mergeCell ref="B2:D2"/>
    <mergeCell ref="J2:L2"/>
    <mergeCell ref="A3:J3"/>
    <mergeCell ref="A4:D4"/>
    <mergeCell ref="E4:F4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</vt:lpstr>
      <vt:lpstr>6</vt:lpstr>
      <vt:lpstr>7</vt:lpstr>
      <vt:lpstr>8</vt:lpstr>
      <vt:lpstr>9</vt:lpstr>
      <vt:lpstr>10-11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2017-10-05T09:10:07Z</dcterms:modified>
</cp:coreProperties>
</file>